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 filterPrivacy="1" codeName="ThisWorkbook"/>
  <xr:revisionPtr revIDLastSave="0" documentId="13_ncr:1_{506229E7-ACEB-1D4A-9A0D-46A87A1D2C0D}" xr6:coauthVersionLast="36" xr6:coauthVersionMax="36" xr10:uidLastSave="{00000000-0000-0000-0000-000000000000}"/>
  <bookViews>
    <workbookView xWindow="0" yWindow="460" windowWidth="25600" windowHeight="15460" xr2:uid="{00000000-000D-0000-FFFF-FFFF00000000}"/>
  </bookViews>
  <sheets>
    <sheet name="DAY 1" sheetId="5" r:id="rId1"/>
    <sheet name="DAY 2" sheetId="6" r:id="rId2"/>
    <sheet name="DAY 3" sheetId="7" r:id="rId3"/>
    <sheet name="Chart Calculations" sheetId="4" state="hidden" r:id="rId4"/>
  </sheets>
  <definedNames>
    <definedName name="ColumnTitle2">#REF!</definedName>
    <definedName name="ColumnTitle3">#REF!</definedName>
    <definedName name="DietLastEnd">'Chart Calculations'!$C$5</definedName>
    <definedName name="DietPeriod">#REF!</definedName>
    <definedName name="DietRowStart">'Chart Calculations'!$C$4</definedName>
    <definedName name="EndDate">#REF!</definedName>
    <definedName name="EndWeight">#REF!</definedName>
    <definedName name="ExerciseDateRange">'Chart Calculations'!$D$23:$D$36</definedName>
    <definedName name="ExerciseLastEnd">'Chart Calculations'!$C$23</definedName>
    <definedName name="ExercisePeriod">#REF!</definedName>
    <definedName name="ExerciseRowStart">'Chart Calculations'!$C$22</definedName>
    <definedName name="LossPerDay">#REF!</definedName>
    <definedName name="PlanDays">#REF!</definedName>
    <definedName name="StartDate">#REF!</definedName>
    <definedName name="StartWeight">#REF!</definedName>
    <definedName name="Subtitle">#REF!</definedName>
    <definedName name="WeightGoal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7" l="1"/>
  <c r="F44" i="7"/>
  <c r="F43" i="7"/>
  <c r="F46" i="7" s="1"/>
  <c r="F45" i="6"/>
  <c r="F44" i="6"/>
  <c r="F43" i="6"/>
  <c r="F44" i="5"/>
  <c r="F45" i="5"/>
  <c r="F43" i="5"/>
  <c r="F46" i="6" l="1"/>
  <c r="F46" i="5"/>
  <c r="C22" i="4" l="1"/>
  <c r="C23" i="4" s="1"/>
  <c r="C4" i="4"/>
  <c r="G23" i="4" l="1"/>
  <c r="F23" i="4"/>
  <c r="G35" i="4"/>
  <c r="G33" i="4"/>
  <c r="G31" i="4"/>
  <c r="G29" i="4"/>
  <c r="G27" i="4"/>
  <c r="G25" i="4"/>
  <c r="G34" i="4"/>
  <c r="G30" i="4"/>
  <c r="G26" i="4"/>
  <c r="F36" i="4"/>
  <c r="F32" i="4"/>
  <c r="F28" i="4"/>
  <c r="F24" i="4"/>
  <c r="F35" i="4"/>
  <c r="F33" i="4"/>
  <c r="F31" i="4"/>
  <c r="F29" i="4"/>
  <c r="F27" i="4"/>
  <c r="F25" i="4"/>
  <c r="G36" i="4"/>
  <c r="G32" i="4"/>
  <c r="G28" i="4"/>
  <c r="G24" i="4"/>
  <c r="F34" i="4"/>
  <c r="F30" i="4"/>
  <c r="F26" i="4"/>
  <c r="D36" i="4"/>
  <c r="E36" i="4" s="1"/>
  <c r="D32" i="4"/>
  <c r="E32" i="4" s="1"/>
  <c r="D28" i="4"/>
  <c r="E28" i="4" s="1"/>
  <c r="D24" i="4"/>
  <c r="E24" i="4" s="1"/>
  <c r="D31" i="4"/>
  <c r="E31" i="4" s="1"/>
  <c r="D27" i="4"/>
  <c r="E27" i="4" s="1"/>
  <c r="D30" i="4"/>
  <c r="E30" i="4" s="1"/>
  <c r="D33" i="4"/>
  <c r="E33" i="4" s="1"/>
  <c r="D35" i="4"/>
  <c r="E35" i="4" s="1"/>
  <c r="D23" i="4"/>
  <c r="D29" i="4"/>
  <c r="E29" i="4" s="1"/>
  <c r="D34" i="4"/>
  <c r="E34" i="4" s="1"/>
  <c r="D26" i="4"/>
  <c r="E26" i="4" s="1"/>
  <c r="D25" i="4"/>
  <c r="E25" i="4" s="1"/>
  <c r="C5" i="4"/>
  <c r="D15" i="4" l="1"/>
  <c r="E15" i="4" s="1"/>
  <c r="D11" i="4"/>
  <c r="E11" i="4" s="1"/>
  <c r="D7" i="4"/>
  <c r="E7" i="4" s="1"/>
  <c r="D12" i="4"/>
  <c r="E12" i="4" s="1"/>
  <c r="D14" i="4"/>
  <c r="E14" i="4" s="1"/>
  <c r="D10" i="4"/>
  <c r="E10" i="4" s="1"/>
  <c r="D6" i="4"/>
  <c r="E6" i="4" s="1"/>
  <c r="D13" i="4"/>
  <c r="E13" i="4" s="1"/>
  <c r="D9" i="4"/>
  <c r="E9" i="4" s="1"/>
  <c r="D5" i="4"/>
  <c r="E5" i="4" s="1"/>
  <c r="D8" i="4"/>
  <c r="E8" i="4" s="1"/>
  <c r="I16" i="4"/>
  <c r="I15" i="4"/>
  <c r="I14" i="4"/>
  <c r="I13" i="4"/>
  <c r="I12" i="4"/>
  <c r="I11" i="4"/>
  <c r="I10" i="4"/>
  <c r="I9" i="4"/>
  <c r="I8" i="4"/>
  <c r="I7" i="4"/>
  <c r="I6" i="4"/>
  <c r="I5" i="4"/>
  <c r="I17" i="4"/>
  <c r="I18" i="4"/>
  <c r="D18" i="4"/>
  <c r="E18" i="4" s="1"/>
  <c r="F14" i="4"/>
  <c r="F11" i="4"/>
  <c r="F8" i="4"/>
  <c r="F17" i="4"/>
  <c r="H16" i="4"/>
  <c r="H15" i="4"/>
  <c r="H14" i="4"/>
  <c r="H13" i="4"/>
  <c r="H12" i="4"/>
  <c r="H11" i="4"/>
  <c r="H10" i="4"/>
  <c r="H9" i="4"/>
  <c r="H8" i="4"/>
  <c r="H7" i="4"/>
  <c r="H6" i="4"/>
  <c r="H5" i="4"/>
  <c r="H17" i="4"/>
  <c r="G18" i="4"/>
  <c r="F15" i="4"/>
  <c r="F13" i="4"/>
  <c r="F10" i="4"/>
  <c r="F7" i="4"/>
  <c r="F5" i="4"/>
  <c r="G16" i="4"/>
  <c r="G15" i="4"/>
  <c r="G14" i="4"/>
  <c r="G13" i="4"/>
  <c r="G12" i="4"/>
  <c r="G11" i="4"/>
  <c r="G10" i="4"/>
  <c r="G9" i="4"/>
  <c r="G8" i="4"/>
  <c r="G7" i="4"/>
  <c r="G6" i="4"/>
  <c r="G5" i="4"/>
  <c r="G17" i="4"/>
  <c r="H18" i="4"/>
  <c r="F16" i="4"/>
  <c r="F12" i="4"/>
  <c r="F9" i="4"/>
  <c r="F6" i="4"/>
  <c r="F18" i="4"/>
  <c r="D16" i="4"/>
  <c r="E16" i="4" s="1"/>
  <c r="D17" i="4"/>
  <c r="E17" i="4" s="1"/>
  <c r="E23" i="4" l="1"/>
</calcChain>
</file>

<file path=xl/sharedStrings.xml><?xml version="1.0" encoding="utf-8"?>
<sst xmlns="http://schemas.openxmlformats.org/spreadsheetml/2006/main" count="81" uniqueCount="34">
  <si>
    <t>Lunch</t>
  </si>
  <si>
    <t>Dinner</t>
  </si>
  <si>
    <t>Last diet entry</t>
  </si>
  <si>
    <t>Starting row</t>
  </si>
  <si>
    <t>DATE</t>
  </si>
  <si>
    <t>DAY</t>
  </si>
  <si>
    <t>Num</t>
  </si>
  <si>
    <t>CALORIES BURNED</t>
  </si>
  <si>
    <t>DURATION (MIN)</t>
  </si>
  <si>
    <t>CALORIES</t>
  </si>
  <si>
    <t>EXERCISE ANALYSIS CHARTING DATA</t>
  </si>
  <si>
    <t>DIET ANALYSIS CHARTING DATA</t>
  </si>
  <si>
    <t>TIME</t>
  </si>
  <si>
    <t>DESCRIPTION</t>
  </si>
  <si>
    <t>NOTES</t>
  </si>
  <si>
    <t>CARBS</t>
  </si>
  <si>
    <t>PROTEIN</t>
  </si>
  <si>
    <t>FAT</t>
  </si>
  <si>
    <t>Last exercise entry</t>
  </si>
  <si>
    <t>Breakfast</t>
  </si>
  <si>
    <t>Snack</t>
  </si>
  <si>
    <t>YC Nutrition Log Day 1</t>
  </si>
  <si>
    <t>AM coffee b/f breakfast</t>
  </si>
  <si>
    <t>Instructions: Please complete your three day nutrition log, and upload to the following URL: https://www.yancycamp.com/ycn-food-logs/</t>
  </si>
  <si>
    <t>YC Nutrition Log Day 2</t>
  </si>
  <si>
    <t>YC Nutrition Log Day 3</t>
  </si>
  <si>
    <t>FULL NAME:</t>
  </si>
  <si>
    <t>Coffee (EXAMPLE)</t>
  </si>
  <si>
    <t>CALORIES (autocalculated)</t>
  </si>
  <si>
    <t>OPTIONAL: Enter your grams for each macronutrient:</t>
  </si>
  <si>
    <t>Enter CARBS (g)</t>
  </si>
  <si>
    <t>Enter PROTEIN(g)</t>
  </si>
  <si>
    <t>Enter FAT (g)</t>
  </si>
  <si>
    <t>This column is autocalculated.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</si>
</sst>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#,#00;;;"/>
    <numFmt numFmtId="166" formatCode="mm/dd/yy;@"/>
  </numFmts>
  <fonts count="24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4"/>
      <color theme="1" tint="0.24994659260841701"/>
      <name val="Arial Black"/>
      <family val="2"/>
      <scheme val="major"/>
    </font>
    <font>
      <sz val="12"/>
      <color theme="1" tint="0.24994659260841701"/>
      <name val="Arial"/>
      <family val="2"/>
      <scheme val="minor"/>
    </font>
    <font>
      <sz val="14"/>
      <color theme="0"/>
      <name val="Arial Black"/>
      <family val="2"/>
      <scheme val="major"/>
    </font>
    <font>
      <sz val="18"/>
      <color theme="0"/>
      <name val="Arial Black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8"/>
      <name val="Arial"/>
      <family val="2"/>
      <scheme val="minor"/>
    </font>
    <font>
      <sz val="10"/>
      <color theme="0"/>
      <name val="Arial Black"/>
      <family val="2"/>
      <scheme val="major"/>
    </font>
    <font>
      <sz val="11"/>
      <color theme="1"/>
      <name val="Arial"/>
      <family val="2"/>
      <scheme val="minor"/>
    </font>
    <font>
      <sz val="18"/>
      <color theme="1"/>
      <name val="Arial Black"/>
      <family val="2"/>
      <scheme val="major"/>
    </font>
    <font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0"/>
      <name val="Arial Rounded MT Bold"/>
      <family val="2"/>
    </font>
    <font>
      <sz val="11"/>
      <color theme="1"/>
      <name val="Arial (Body)_x0000_"/>
    </font>
    <font>
      <sz val="26"/>
      <color theme="1"/>
      <name val="Bernard MT Condensed"/>
      <family val="1"/>
    </font>
    <font>
      <b/>
      <sz val="14"/>
      <color theme="1"/>
      <name val="Arial"/>
      <family val="2"/>
      <scheme val="minor"/>
    </font>
    <font>
      <sz val="11"/>
      <color theme="0" tint="-0.34998626667073579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4"/>
      <color theme="1"/>
      <name val="Arial Rounded MT Bold"/>
      <family val="2"/>
    </font>
    <font>
      <sz val="16"/>
      <color theme="1"/>
      <name val="Arial Rounded MT Bold"/>
      <family val="2"/>
    </font>
    <font>
      <b/>
      <sz val="16"/>
      <color theme="1"/>
      <name val="Arial (Body)_x0000_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</borders>
  <cellStyleXfs count="19"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3" fillId="0" borderId="0" applyNumberFormat="0" applyFill="0" applyProtection="0">
      <alignment vertical="center"/>
    </xf>
    <xf numFmtId="0" fontId="4" fillId="4" borderId="0" applyNumberFormat="0" applyProtection="0">
      <alignment horizontal="left" vertical="center" indent="1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14" fontId="5" fillId="2" borderId="6">
      <alignment horizontal="center"/>
    </xf>
    <xf numFmtId="0" fontId="5" fillId="3" borderId="6" applyNumberFormat="0">
      <alignment horizontal="center"/>
    </xf>
    <xf numFmtId="1" fontId="5" fillId="4" borderId="6">
      <alignment horizontal="center"/>
    </xf>
    <xf numFmtId="0" fontId="9" fillId="4" borderId="0" applyNumberFormat="0" applyBorder="0" applyProtection="0">
      <alignment vertical="center"/>
    </xf>
    <xf numFmtId="0" fontId="1" fillId="0" borderId="1" applyNumberFormat="0" applyFill="0" applyProtection="0">
      <alignment horizontal="center" vertical="center"/>
    </xf>
    <xf numFmtId="0" fontId="1" fillId="0" borderId="1" applyNumberFormat="0" applyFill="0" applyProtection="0">
      <alignment horizontal="center" vertical="center"/>
    </xf>
    <xf numFmtId="14" fontId="6" fillId="0" borderId="5" applyNumberFormat="0" applyFont="0" applyFill="0" applyAlignment="0">
      <alignment horizontal="center"/>
    </xf>
    <xf numFmtId="14" fontId="10" fillId="0" borderId="2" applyFont="0" applyFill="0" applyBorder="0" applyAlignment="0">
      <alignment horizontal="center"/>
    </xf>
    <xf numFmtId="2" fontId="10" fillId="0" borderId="0" applyFont="0" applyFill="0" applyBorder="0" applyAlignment="0">
      <alignment vertical="center"/>
    </xf>
    <xf numFmtId="1" fontId="10" fillId="4" borderId="2" applyFont="0" applyFill="0" applyBorder="0" applyAlignment="0">
      <alignment horizontal="center"/>
    </xf>
    <xf numFmtId="164" fontId="10" fillId="0" borderId="0" applyFont="0" applyFill="0" applyBorder="0" applyAlignment="0">
      <alignment horizontal="left" vertical="center"/>
    </xf>
    <xf numFmtId="0" fontId="2" fillId="0" borderId="1" applyNumberFormat="0" applyFill="0" applyProtection="0"/>
  </cellStyleXfs>
  <cellXfs count="89">
    <xf numFmtId="0" fontId="0" fillId="0" borderId="0" xfId="0">
      <alignment vertical="center"/>
    </xf>
    <xf numFmtId="0" fontId="6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7" fillId="0" borderId="3" xfId="0" applyFont="1" applyFill="1" applyBorder="1">
      <alignment vertical="center"/>
    </xf>
    <xf numFmtId="14" fontId="8" fillId="0" borderId="3" xfId="0" applyNumberFormat="1" applyFont="1" applyFill="1" applyBorder="1">
      <alignment vertical="center"/>
    </xf>
    <xf numFmtId="0" fontId="8" fillId="0" borderId="3" xfId="0" applyFont="1" applyFill="1" applyBorder="1">
      <alignment vertical="center"/>
    </xf>
    <xf numFmtId="14" fontId="8" fillId="0" borderId="4" xfId="0" applyNumberFormat="1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3" xfId="0" applyNumberFormat="1" applyFont="1" applyFill="1" applyBorder="1">
      <alignment vertical="center"/>
    </xf>
    <xf numFmtId="0" fontId="0" fillId="0" borderId="0" xfId="0" applyNumberFormat="1" applyFill="1">
      <alignment vertical="center"/>
    </xf>
    <xf numFmtId="165" fontId="8" fillId="0" borderId="3" xfId="0" applyNumberFormat="1" applyFont="1" applyFill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5" fillId="5" borderId="0" xfId="0" applyFont="1" applyFill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7" xfId="0" applyFont="1" applyBorder="1">
      <alignment vertical="center"/>
    </xf>
    <xf numFmtId="0" fontId="16" fillId="0" borderId="7" xfId="0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164" fontId="14" fillId="6" borderId="0" xfId="0" applyNumberFormat="1" applyFont="1" applyFill="1" applyAlignment="1">
      <alignment horizontal="center" vertical="center"/>
    </xf>
    <xf numFmtId="164" fontId="15" fillId="5" borderId="0" xfId="0" applyNumberFormat="1" applyFont="1" applyFill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14" fillId="6" borderId="0" xfId="0" applyFont="1" applyFill="1" applyAlignment="1">
      <alignment horizontal="left" vertical="center" wrapText="1"/>
    </xf>
    <xf numFmtId="0" fontId="15" fillId="5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4" fillId="6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6" fontId="16" fillId="0" borderId="7" xfId="0" applyNumberFormat="1" applyFont="1" applyBorder="1" applyAlignment="1">
      <alignment horizontal="center" vertical="center"/>
    </xf>
    <xf numFmtId="166" fontId="14" fillId="6" borderId="0" xfId="0" applyNumberFormat="1" applyFont="1" applyFill="1" applyAlignment="1">
      <alignment horizontal="center" vertical="center"/>
    </xf>
    <xf numFmtId="166" fontId="15" fillId="5" borderId="0" xfId="0" applyNumberFormat="1" applyFont="1" applyFill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0" fontId="15" fillId="0" borderId="7" xfId="0" applyFont="1" applyBorder="1">
      <alignment vertical="center"/>
    </xf>
    <xf numFmtId="166" fontId="15" fillId="0" borderId="7" xfId="0" applyNumberFormat="1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0" fontId="13" fillId="0" borderId="0" xfId="0" applyFont="1">
      <alignment vertical="center"/>
    </xf>
    <xf numFmtId="166" fontId="14" fillId="7" borderId="0" xfId="0" applyNumberFormat="1" applyFont="1" applyFill="1" applyAlignment="1">
      <alignment horizontal="center" vertical="center"/>
    </xf>
    <xf numFmtId="164" fontId="14" fillId="7" borderId="0" xfId="0" applyNumberFormat="1" applyFont="1" applyFill="1" applyAlignment="1">
      <alignment horizontal="center" vertical="center"/>
    </xf>
    <xf numFmtId="0" fontId="17" fillId="0" borderId="0" xfId="0" applyFont="1">
      <alignment vertical="center"/>
    </xf>
    <xf numFmtId="16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66" fontId="15" fillId="8" borderId="0" xfId="0" applyNumberFormat="1" applyFont="1" applyFill="1" applyAlignment="1">
      <alignment horizontal="center" vertical="center"/>
    </xf>
    <xf numFmtId="164" fontId="15" fillId="8" borderId="0" xfId="0" applyNumberFormat="1" applyFont="1" applyFill="1" applyAlignment="1">
      <alignment horizontal="center" vertical="center"/>
    </xf>
    <xf numFmtId="0" fontId="15" fillId="8" borderId="0" xfId="0" applyFont="1" applyFill="1" applyAlignment="1">
      <alignment horizontal="left" vertical="center" wrapText="1"/>
    </xf>
    <xf numFmtId="0" fontId="15" fillId="8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166" fontId="17" fillId="0" borderId="0" xfId="0" applyNumberFormat="1" applyFont="1" applyAlignment="1">
      <alignment horizontal="right" vertical="center"/>
    </xf>
    <xf numFmtId="0" fontId="18" fillId="0" borderId="0" xfId="0" applyFont="1">
      <alignment vertical="center"/>
    </xf>
    <xf numFmtId="166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166" fontId="19" fillId="9" borderId="8" xfId="0" applyNumberFormat="1" applyFont="1" applyFill="1" applyBorder="1" applyAlignment="1">
      <alignment horizontal="left" vertical="center"/>
    </xf>
    <xf numFmtId="0" fontId="0" fillId="9" borderId="8" xfId="0" applyFont="1" applyFill="1" applyBorder="1" applyAlignment="1">
      <alignment horizontal="left" vertical="center"/>
    </xf>
    <xf numFmtId="164" fontId="0" fillId="9" borderId="8" xfId="0" applyNumberFormat="1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11" fillId="0" borderId="1" xfId="1" applyFill="1" applyBorder="1"/>
    <xf numFmtId="0" fontId="14" fillId="7" borderId="0" xfId="0" applyFont="1" applyFill="1" applyAlignment="1">
      <alignment horizontal="right" vertical="center" wrapText="1"/>
    </xf>
    <xf numFmtId="0" fontId="14" fillId="7" borderId="0" xfId="0" applyFont="1" applyFill="1" applyAlignment="1">
      <alignment horizontal="right" vertical="center"/>
    </xf>
    <xf numFmtId="0" fontId="13" fillId="7" borderId="0" xfId="0" applyFont="1" applyFill="1" applyAlignment="1">
      <alignment horizontal="left" vertical="center"/>
    </xf>
    <xf numFmtId="0" fontId="13" fillId="7" borderId="0" xfId="0" applyFont="1" applyFill="1">
      <alignment vertical="center"/>
    </xf>
    <xf numFmtId="166" fontId="15" fillId="7" borderId="0" xfId="0" applyNumberFormat="1" applyFont="1" applyFill="1" applyAlignment="1">
      <alignment horizontal="center" vertical="center"/>
    </xf>
    <xf numFmtId="164" fontId="15" fillId="7" borderId="0" xfId="0" applyNumberFormat="1" applyFont="1" applyFill="1" applyAlignment="1">
      <alignment horizontal="center" vertical="center"/>
    </xf>
    <xf numFmtId="0" fontId="20" fillId="7" borderId="0" xfId="0" applyFont="1" applyFill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3" fillId="7" borderId="13" xfId="0" applyFont="1" applyFill="1" applyBorder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center" vertical="center" wrapText="1"/>
    </xf>
  </cellXfs>
  <cellStyles count="19">
    <cellStyle name="Accent1" xfId="4" builtinId="29" customBuiltin="1"/>
    <cellStyle name="Accent2" xfId="5" builtinId="33" customBuiltin="1"/>
    <cellStyle name="Accent3" xfId="6" builtinId="37" customBuiltin="1"/>
    <cellStyle name="Date" xfId="14" xr:uid="{00000000-0005-0000-0000-000003000000}"/>
    <cellStyle name="Followed Hyperlink" xfId="12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Hyperlink" xfId="11" builtinId="8" customBuiltin="1"/>
    <cellStyle name="Normal" xfId="0" builtinId="0" customBuiltin="1"/>
    <cellStyle name="Number" xfId="16" xr:uid="{00000000-0005-0000-0000-00000B000000}"/>
    <cellStyle name="Sidebar Heading 1" xfId="7" xr:uid="{00000000-0005-0000-0000-00000C000000}"/>
    <cellStyle name="Sidebar Heading 2" xfId="8" xr:uid="{00000000-0005-0000-0000-00000D000000}"/>
    <cellStyle name="Sidebar Heading 3" xfId="9" xr:uid="{00000000-0005-0000-0000-00000E000000}"/>
    <cellStyle name="Time" xfId="17" xr:uid="{00000000-0005-0000-0000-00000F000000}"/>
    <cellStyle name="Title" xfId="18" builtinId="15" customBuiltin="1"/>
    <cellStyle name="Weight" xfId="15" xr:uid="{00000000-0005-0000-0000-000011000000}"/>
    <cellStyle name="White Border" xfId="13" xr:uid="{00000000-0005-0000-0000-000012000000}"/>
  </cellStyles>
  <dxfs count="7"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n">
          <color theme="1"/>
        </bottom>
      </border>
    </dxf>
    <dxf>
      <font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2" defaultPivotStyle="PivotStyleMedium11">
    <tableStyle name="Diet" pivot="0" count="7" xr9:uid="{74D60C63-CCC8-43D7-9DB6-8681D17490F5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Diet and exercise journal">
      <a:dk1>
        <a:srgbClr val="000000"/>
      </a:dk1>
      <a:lt1>
        <a:srgbClr val="FFFFFF"/>
      </a:lt1>
      <a:dk2>
        <a:srgbClr val="284C5F"/>
      </a:dk2>
      <a:lt2>
        <a:srgbClr val="F0F0F0"/>
      </a:lt2>
      <a:accent1>
        <a:srgbClr val="90CF47"/>
      </a:accent1>
      <a:accent2>
        <a:srgbClr val="1EAA91"/>
      </a:accent2>
      <a:accent3>
        <a:srgbClr val="1E8496"/>
      </a:accent3>
      <a:accent4>
        <a:srgbClr val="AD639E"/>
      </a:accent4>
      <a:accent5>
        <a:srgbClr val="CF5539"/>
      </a:accent5>
      <a:accent6>
        <a:srgbClr val="E9A339"/>
      </a:accent6>
      <a:hlink>
        <a:srgbClr val="1E8496"/>
      </a:hlink>
      <a:folHlink>
        <a:srgbClr val="AD639E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C:/Users/ABC%20Work/Dropbox/Development/AccessibilityTask_Excel/21-30/TF04036851_Diet%20and%20exercise%20journal_MZM_v2.xl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015CF-1712-5749-AB59-09DAB970782A}">
  <dimension ref="A1:J61"/>
  <sheetViews>
    <sheetView showGridLines="0" tabSelected="1" topLeftCell="A2" zoomScaleNormal="100" workbookViewId="0">
      <selection activeCell="D2" sqref="D2"/>
    </sheetView>
  </sheetViews>
  <sheetFormatPr baseColWidth="10" defaultRowHeight="26" customHeight="1"/>
  <cols>
    <col min="1" max="1" width="3.6640625" style="11" customWidth="1"/>
    <col min="2" max="2" width="15.5" style="37" customWidth="1"/>
    <col min="3" max="3" width="15.5" style="23" customWidth="1"/>
    <col min="4" max="5" width="31.33203125" style="28" customWidth="1"/>
    <col min="6" max="6" width="25.33203125" style="12" customWidth="1"/>
    <col min="7" max="7" width="10.83203125" style="12"/>
    <col min="8" max="8" width="12.83203125" style="12" customWidth="1"/>
    <col min="9" max="9" width="8.1640625" style="12" customWidth="1"/>
    <col min="10" max="10" width="21.5" style="32" customWidth="1"/>
    <col min="11" max="16384" width="10.83203125" style="11"/>
  </cols>
  <sheetData>
    <row r="1" spans="1:10" s="45" customFormat="1" ht="28" hidden="1" customHeight="1">
      <c r="C1" s="46"/>
      <c r="D1" s="47"/>
      <c r="E1" s="47"/>
      <c r="F1" s="48"/>
      <c r="G1" s="48"/>
      <c r="H1" s="48"/>
      <c r="I1" s="48"/>
      <c r="J1" s="49"/>
    </row>
    <row r="2" spans="1:10" ht="35" customHeight="1">
      <c r="C2" s="55" t="s">
        <v>26</v>
      </c>
      <c r="D2" s="54"/>
      <c r="E2" s="54"/>
    </row>
    <row r="3" spans="1:10" s="16" customFormat="1" ht="34" customHeight="1" thickBot="1">
      <c r="A3" s="17" t="s">
        <v>21</v>
      </c>
      <c r="B3" s="33"/>
      <c r="C3" s="19"/>
      <c r="D3" s="24"/>
      <c r="E3" s="24"/>
      <c r="F3" s="18"/>
      <c r="G3" s="74"/>
      <c r="H3" s="74"/>
      <c r="I3" s="74"/>
      <c r="J3" s="75"/>
    </row>
    <row r="4" spans="1:10" s="61" customFormat="1" ht="34" customHeight="1" thickBot="1">
      <c r="A4" s="62" t="s">
        <v>23</v>
      </c>
      <c r="B4" s="63"/>
      <c r="C4" s="64"/>
      <c r="D4" s="63"/>
      <c r="E4" s="63"/>
      <c r="F4" s="65"/>
      <c r="G4" s="76"/>
      <c r="H4" s="76"/>
      <c r="I4" s="76"/>
      <c r="J4" s="76"/>
    </row>
    <row r="5" spans="1:10" ht="20" customHeight="1">
      <c r="B5" s="34" t="s">
        <v>4</v>
      </c>
      <c r="C5" s="20" t="s">
        <v>12</v>
      </c>
      <c r="D5" s="25" t="s">
        <v>13</v>
      </c>
      <c r="E5" s="29" t="s">
        <v>14</v>
      </c>
      <c r="F5" s="29"/>
      <c r="G5" s="11"/>
      <c r="H5" s="11"/>
      <c r="I5" s="11"/>
      <c r="J5" s="11"/>
    </row>
    <row r="6" spans="1:10" s="14" customFormat="1" ht="17" customHeight="1">
      <c r="A6" s="13" t="s">
        <v>19</v>
      </c>
      <c r="B6" s="35"/>
      <c r="C6" s="21"/>
      <c r="D6" s="26"/>
      <c r="E6" s="30"/>
      <c r="F6" s="30"/>
    </row>
    <row r="7" spans="1:10" s="56" customFormat="1" ht="30" customHeight="1">
      <c r="B7" s="57">
        <v>43831</v>
      </c>
      <c r="C7" s="58">
        <v>0.25</v>
      </c>
      <c r="D7" s="59" t="s">
        <v>27</v>
      </c>
      <c r="E7" s="60" t="s">
        <v>22</v>
      </c>
      <c r="F7" s="60"/>
    </row>
    <row r="8" spans="1:10" s="14" customFormat="1" ht="30" customHeight="1">
      <c r="B8" s="50"/>
      <c r="C8" s="51"/>
      <c r="D8" s="52"/>
      <c r="E8" s="52"/>
      <c r="F8" s="53"/>
    </row>
    <row r="9" spans="1:10" s="14" customFormat="1" ht="30" customHeight="1">
      <c r="B9" s="36"/>
      <c r="C9" s="22"/>
      <c r="D9" s="27"/>
      <c r="E9" s="27"/>
      <c r="F9" s="31"/>
    </row>
    <row r="10" spans="1:10" s="14" customFormat="1" ht="30" customHeight="1">
      <c r="B10" s="50"/>
      <c r="C10" s="51"/>
      <c r="D10" s="52"/>
      <c r="E10" s="52"/>
      <c r="F10" s="53"/>
    </row>
    <row r="11" spans="1:10" s="14" customFormat="1" ht="30" customHeight="1">
      <c r="B11" s="36"/>
      <c r="C11" s="22"/>
      <c r="D11" s="27"/>
      <c r="E11" s="27"/>
      <c r="F11" s="31"/>
    </row>
    <row r="12" spans="1:10" s="14" customFormat="1" ht="17" customHeight="1">
      <c r="A12" s="13" t="s">
        <v>20</v>
      </c>
      <c r="B12" s="35"/>
      <c r="C12" s="21"/>
      <c r="D12" s="26"/>
      <c r="E12" s="26"/>
      <c r="F12" s="30"/>
    </row>
    <row r="13" spans="1:10" s="14" customFormat="1" ht="30" customHeight="1">
      <c r="B13" s="36"/>
      <c r="C13" s="22"/>
      <c r="D13" s="27"/>
      <c r="E13" s="27"/>
      <c r="F13" s="31"/>
    </row>
    <row r="14" spans="1:10" s="14" customFormat="1" ht="30" customHeight="1">
      <c r="B14" s="50"/>
      <c r="C14" s="51"/>
      <c r="D14" s="52"/>
      <c r="E14" s="52"/>
      <c r="F14" s="53"/>
    </row>
    <row r="15" spans="1:10" s="14" customFormat="1" ht="30" customHeight="1">
      <c r="B15" s="36"/>
      <c r="C15" s="22"/>
      <c r="D15" s="27"/>
      <c r="E15" s="27"/>
      <c r="F15" s="31"/>
    </row>
    <row r="16" spans="1:10" s="14" customFormat="1" ht="30" customHeight="1">
      <c r="B16" s="50"/>
      <c r="C16" s="51"/>
      <c r="D16" s="52"/>
      <c r="E16" s="52"/>
      <c r="F16" s="53"/>
    </row>
    <row r="17" spans="1:6" s="14" customFormat="1" ht="30" customHeight="1">
      <c r="B17" s="36"/>
      <c r="C17" s="22"/>
      <c r="D17" s="27"/>
      <c r="E17" s="27"/>
      <c r="F17" s="31"/>
    </row>
    <row r="18" spans="1:6" s="14" customFormat="1" ht="17" customHeight="1">
      <c r="A18" s="13" t="s">
        <v>0</v>
      </c>
      <c r="B18" s="35"/>
      <c r="C18" s="21"/>
      <c r="D18" s="26"/>
      <c r="E18" s="26"/>
      <c r="F18" s="30"/>
    </row>
    <row r="19" spans="1:6" s="14" customFormat="1" ht="30" customHeight="1">
      <c r="B19" s="36"/>
      <c r="C19" s="22"/>
      <c r="D19" s="27"/>
      <c r="E19" s="27"/>
      <c r="F19" s="31"/>
    </row>
    <row r="20" spans="1:6" s="14" customFormat="1" ht="30" customHeight="1">
      <c r="B20" s="50"/>
      <c r="C20" s="51"/>
      <c r="D20" s="52"/>
      <c r="E20" s="52"/>
      <c r="F20" s="53"/>
    </row>
    <row r="21" spans="1:6" s="14" customFormat="1" ht="30" customHeight="1">
      <c r="B21" s="36"/>
      <c r="C21" s="22"/>
      <c r="D21" s="27"/>
      <c r="E21" s="27"/>
      <c r="F21" s="31"/>
    </row>
    <row r="22" spans="1:6" s="14" customFormat="1" ht="30" customHeight="1">
      <c r="B22" s="50"/>
      <c r="C22" s="51"/>
      <c r="D22" s="52"/>
      <c r="E22" s="52"/>
      <c r="F22" s="53"/>
    </row>
    <row r="23" spans="1:6" s="14" customFormat="1" ht="30" customHeight="1">
      <c r="B23" s="36"/>
      <c r="C23" s="22"/>
      <c r="D23" s="27"/>
      <c r="E23" s="27"/>
      <c r="F23" s="31"/>
    </row>
    <row r="24" spans="1:6" s="14" customFormat="1" ht="17" customHeight="1">
      <c r="A24" s="13" t="s">
        <v>20</v>
      </c>
      <c r="B24" s="35"/>
      <c r="C24" s="21"/>
      <c r="D24" s="26"/>
      <c r="E24" s="26"/>
      <c r="F24" s="30"/>
    </row>
    <row r="25" spans="1:6" s="14" customFormat="1" ht="30" customHeight="1">
      <c r="B25" s="36"/>
      <c r="C25" s="22"/>
      <c r="D25" s="27"/>
      <c r="E25" s="27"/>
      <c r="F25" s="31"/>
    </row>
    <row r="26" spans="1:6" s="14" customFormat="1" ht="30" customHeight="1">
      <c r="B26" s="50"/>
      <c r="C26" s="51"/>
      <c r="D26" s="52"/>
      <c r="E26" s="52"/>
      <c r="F26" s="53"/>
    </row>
    <row r="27" spans="1:6" s="14" customFormat="1" ht="30" customHeight="1">
      <c r="B27" s="36"/>
      <c r="C27" s="22"/>
      <c r="D27" s="27"/>
      <c r="E27" s="27"/>
      <c r="F27" s="31"/>
    </row>
    <row r="28" spans="1:6" s="14" customFormat="1" ht="30" customHeight="1">
      <c r="B28" s="50"/>
      <c r="C28" s="51"/>
      <c r="D28" s="52"/>
      <c r="E28" s="52"/>
      <c r="F28" s="53"/>
    </row>
    <row r="29" spans="1:6" s="14" customFormat="1" ht="30" customHeight="1">
      <c r="B29" s="36"/>
      <c r="C29" s="22"/>
      <c r="D29" s="27"/>
      <c r="E29" s="27"/>
      <c r="F29" s="31"/>
    </row>
    <row r="30" spans="1:6" s="14" customFormat="1" ht="17" customHeight="1">
      <c r="A30" s="13" t="s">
        <v>1</v>
      </c>
      <c r="B30" s="35"/>
      <c r="C30" s="21"/>
      <c r="D30" s="26"/>
      <c r="E30" s="26"/>
      <c r="F30" s="30"/>
    </row>
    <row r="31" spans="1:6" s="14" customFormat="1" ht="30" customHeight="1">
      <c r="B31" s="36"/>
      <c r="C31" s="22"/>
      <c r="D31" s="27"/>
      <c r="E31" s="27"/>
      <c r="F31" s="31"/>
    </row>
    <row r="32" spans="1:6" s="14" customFormat="1" ht="30" customHeight="1">
      <c r="B32" s="50"/>
      <c r="C32" s="51"/>
      <c r="D32" s="52"/>
      <c r="E32" s="52"/>
      <c r="F32" s="53"/>
    </row>
    <row r="33" spans="1:10" s="14" customFormat="1" ht="30" customHeight="1">
      <c r="B33" s="36"/>
      <c r="C33" s="22"/>
      <c r="D33" s="27"/>
      <c r="E33" s="27"/>
      <c r="F33" s="31"/>
    </row>
    <row r="34" spans="1:10" s="14" customFormat="1" ht="30" customHeight="1">
      <c r="B34" s="50"/>
      <c r="C34" s="51"/>
      <c r="D34" s="52"/>
      <c r="E34" s="52"/>
      <c r="F34" s="53"/>
    </row>
    <row r="35" spans="1:10" s="14" customFormat="1" ht="30" customHeight="1">
      <c r="B35" s="36"/>
      <c r="C35" s="22"/>
      <c r="D35" s="27"/>
      <c r="E35" s="27"/>
      <c r="F35" s="31"/>
    </row>
    <row r="36" spans="1:10" s="14" customFormat="1" ht="17" customHeight="1">
      <c r="A36" s="13" t="s">
        <v>20</v>
      </c>
      <c r="B36" s="35"/>
      <c r="C36" s="21"/>
      <c r="D36" s="26"/>
      <c r="E36" s="26"/>
      <c r="F36" s="30"/>
    </row>
    <row r="37" spans="1:10" s="14" customFormat="1" ht="30" customHeight="1">
      <c r="B37" s="36"/>
      <c r="C37" s="22"/>
      <c r="D37" s="27"/>
      <c r="E37" s="27"/>
      <c r="F37" s="31"/>
    </row>
    <row r="38" spans="1:10" s="14" customFormat="1" ht="30" customHeight="1">
      <c r="B38" s="50"/>
      <c r="C38" s="51"/>
      <c r="D38" s="52"/>
      <c r="E38" s="52"/>
      <c r="F38" s="53"/>
    </row>
    <row r="39" spans="1:10" s="14" customFormat="1" ht="30" customHeight="1">
      <c r="B39" s="36"/>
      <c r="C39" s="22"/>
      <c r="D39" s="27"/>
      <c r="E39" s="27"/>
      <c r="F39" s="31"/>
    </row>
    <row r="40" spans="1:10" s="14" customFormat="1" ht="30" customHeight="1">
      <c r="B40" s="50"/>
      <c r="C40" s="51"/>
      <c r="D40" s="52"/>
      <c r="E40" s="52"/>
      <c r="F40" s="53"/>
    </row>
    <row r="41" spans="1:10" s="14" customFormat="1" ht="30" customHeight="1" thickBot="1">
      <c r="A41" s="38"/>
      <c r="B41" s="39"/>
      <c r="C41" s="40"/>
      <c r="D41" s="41"/>
      <c r="E41" s="81"/>
      <c r="F41" s="77"/>
      <c r="G41" s="77"/>
      <c r="H41" s="77"/>
      <c r="I41" s="77"/>
      <c r="J41" s="78"/>
    </row>
    <row r="42" spans="1:10" s="42" customFormat="1" ht="37" customHeight="1" thickBot="1">
      <c r="B42" s="70"/>
      <c r="C42" s="73" t="s">
        <v>29</v>
      </c>
      <c r="D42" s="69"/>
      <c r="E42" s="82"/>
      <c r="F42" s="88" t="s">
        <v>33</v>
      </c>
      <c r="G42" s="79"/>
      <c r="H42" s="79"/>
      <c r="I42" s="79"/>
      <c r="J42" s="80"/>
    </row>
    <row r="43" spans="1:10" s="14" customFormat="1" ht="37" customHeight="1" thickBot="1">
      <c r="B43" s="43"/>
      <c r="C43" s="44"/>
      <c r="D43" s="67" t="s">
        <v>30</v>
      </c>
      <c r="E43" s="85"/>
      <c r="F43" s="86">
        <f>(4*E43)</f>
        <v>0</v>
      </c>
    </row>
    <row r="44" spans="1:10" s="14" customFormat="1" ht="37" customHeight="1" thickBot="1">
      <c r="B44" s="71"/>
      <c r="C44" s="72"/>
      <c r="D44" s="68" t="s">
        <v>31</v>
      </c>
      <c r="E44" s="87"/>
      <c r="F44" s="86">
        <f>(4*E44)</f>
        <v>0</v>
      </c>
      <c r="G44" s="15"/>
      <c r="H44" s="15"/>
      <c r="I44" s="15"/>
      <c r="J44" s="31"/>
    </row>
    <row r="45" spans="1:10" s="14" customFormat="1" ht="37" customHeight="1" thickBot="1">
      <c r="B45" s="71"/>
      <c r="C45" s="72"/>
      <c r="D45" s="68" t="s">
        <v>32</v>
      </c>
      <c r="E45" s="87"/>
      <c r="F45" s="86">
        <f>(9*E45)</f>
        <v>0</v>
      </c>
      <c r="G45" s="15"/>
      <c r="H45" s="15"/>
      <c r="I45" s="15"/>
      <c r="J45" s="31"/>
    </row>
    <row r="46" spans="1:10" s="14" customFormat="1" ht="37" customHeight="1" thickBot="1">
      <c r="B46" s="71"/>
      <c r="C46" s="72"/>
      <c r="D46" s="67" t="s">
        <v>28</v>
      </c>
      <c r="E46" s="84"/>
      <c r="F46" s="83">
        <f>SUM(F43:F45)</f>
        <v>0</v>
      </c>
      <c r="G46" s="15"/>
      <c r="H46" s="15"/>
      <c r="I46" s="15"/>
      <c r="J46" s="31"/>
    </row>
    <row r="47" spans="1:10" s="14" customFormat="1" ht="37" customHeight="1">
      <c r="B47" s="36"/>
      <c r="C47" s="22"/>
      <c r="D47" s="27"/>
      <c r="E47" s="27"/>
      <c r="F47" s="15"/>
      <c r="G47" s="15"/>
      <c r="H47" s="15"/>
      <c r="I47" s="15"/>
      <c r="J47" s="31"/>
    </row>
    <row r="48" spans="1:10" s="14" customFormat="1" ht="26" customHeight="1">
      <c r="B48" s="36"/>
      <c r="C48" s="22"/>
      <c r="D48" s="27"/>
      <c r="E48" s="27"/>
      <c r="F48" s="15"/>
      <c r="G48" s="15"/>
      <c r="H48" s="15"/>
      <c r="I48" s="15"/>
      <c r="J48" s="31"/>
    </row>
    <row r="49" spans="2:10" s="14" customFormat="1" ht="26" customHeight="1">
      <c r="B49" s="36"/>
      <c r="C49" s="22"/>
      <c r="D49" s="27"/>
      <c r="E49" s="27"/>
      <c r="F49" s="15"/>
      <c r="G49" s="15"/>
      <c r="H49" s="15"/>
      <c r="I49" s="15"/>
      <c r="J49" s="31"/>
    </row>
    <row r="50" spans="2:10" s="14" customFormat="1" ht="26" customHeight="1">
      <c r="B50" s="36"/>
      <c r="C50" s="22"/>
      <c r="D50" s="27"/>
      <c r="E50" s="27"/>
      <c r="F50" s="15"/>
      <c r="G50" s="15"/>
      <c r="H50" s="15"/>
      <c r="I50" s="15"/>
      <c r="J50" s="31"/>
    </row>
    <row r="51" spans="2:10" s="14" customFormat="1" ht="26" customHeight="1">
      <c r="B51" s="36"/>
      <c r="C51" s="22"/>
      <c r="D51" s="27"/>
      <c r="E51" s="27"/>
      <c r="F51" s="15"/>
      <c r="G51" s="15"/>
      <c r="H51" s="15"/>
      <c r="I51" s="15"/>
      <c r="J51" s="31"/>
    </row>
    <row r="52" spans="2:10" s="14" customFormat="1" ht="26" customHeight="1">
      <c r="B52" s="36"/>
      <c r="C52" s="22"/>
      <c r="D52" s="27"/>
      <c r="E52" s="27"/>
      <c r="F52" s="15"/>
      <c r="G52" s="15"/>
      <c r="H52" s="15"/>
      <c r="I52" s="15"/>
      <c r="J52" s="31"/>
    </row>
    <row r="53" spans="2:10" s="14" customFormat="1" ht="26" customHeight="1">
      <c r="B53" s="36"/>
      <c r="C53" s="22"/>
      <c r="D53" s="27"/>
      <c r="E53" s="27"/>
      <c r="F53" s="15"/>
      <c r="G53" s="15"/>
      <c r="H53" s="15"/>
      <c r="I53" s="15"/>
      <c r="J53" s="31"/>
    </row>
    <row r="54" spans="2:10" s="14" customFormat="1" ht="26" customHeight="1">
      <c r="B54" s="36"/>
      <c r="C54" s="22"/>
      <c r="D54" s="27"/>
      <c r="E54" s="27"/>
      <c r="F54" s="15"/>
      <c r="G54" s="15"/>
      <c r="H54" s="15"/>
      <c r="I54" s="15"/>
      <c r="J54" s="31"/>
    </row>
    <row r="55" spans="2:10" s="14" customFormat="1" ht="26" customHeight="1">
      <c r="B55" s="36"/>
      <c r="C55" s="22"/>
      <c r="D55" s="27"/>
      <c r="E55" s="27"/>
      <c r="F55" s="15"/>
      <c r="G55" s="15"/>
      <c r="H55" s="15"/>
      <c r="I55" s="15"/>
      <c r="J55" s="31"/>
    </row>
    <row r="56" spans="2:10" s="14" customFormat="1" ht="26" customHeight="1">
      <c r="B56" s="36"/>
      <c r="C56" s="22"/>
      <c r="D56" s="27"/>
      <c r="E56" s="27"/>
      <c r="F56" s="15"/>
      <c r="G56" s="15"/>
      <c r="H56" s="15"/>
      <c r="I56" s="15"/>
      <c r="J56" s="31"/>
    </row>
    <row r="57" spans="2:10" s="14" customFormat="1" ht="26" customHeight="1">
      <c r="B57" s="36"/>
      <c r="C57" s="22"/>
      <c r="D57" s="27"/>
      <c r="E57" s="27"/>
      <c r="F57" s="15"/>
      <c r="G57" s="15"/>
      <c r="H57" s="15"/>
      <c r="I57" s="15"/>
      <c r="J57" s="31"/>
    </row>
    <row r="58" spans="2:10" s="14" customFormat="1" ht="26" customHeight="1">
      <c r="B58" s="36"/>
      <c r="C58" s="22"/>
      <c r="D58" s="27"/>
      <c r="E58" s="27"/>
      <c r="F58" s="15"/>
      <c r="G58" s="15"/>
      <c r="H58" s="15"/>
      <c r="I58" s="15"/>
      <c r="J58" s="31"/>
    </row>
    <row r="59" spans="2:10" s="14" customFormat="1" ht="26" customHeight="1">
      <c r="B59" s="36"/>
      <c r="C59" s="22"/>
      <c r="D59" s="27"/>
      <c r="E59" s="27"/>
      <c r="F59" s="15"/>
      <c r="G59" s="15"/>
      <c r="H59" s="15"/>
      <c r="I59" s="15"/>
      <c r="J59" s="31"/>
    </row>
    <row r="60" spans="2:10" s="14" customFormat="1" ht="26" customHeight="1">
      <c r="B60" s="36"/>
      <c r="C60" s="22"/>
      <c r="D60" s="27"/>
      <c r="E60" s="27"/>
      <c r="F60" s="15"/>
      <c r="G60" s="15"/>
      <c r="H60" s="15"/>
      <c r="I60" s="15"/>
      <c r="J60" s="31"/>
    </row>
    <row r="61" spans="2:10" s="14" customFormat="1" ht="26" customHeight="1">
      <c r="B61" s="36"/>
      <c r="C61" s="22"/>
      <c r="D61" s="27"/>
      <c r="E61" s="27"/>
      <c r="F61" s="15"/>
      <c r="G61" s="15"/>
      <c r="H61" s="15"/>
      <c r="I61" s="15"/>
      <c r="J61" s="31"/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0ADAD-6A83-CA41-A546-5D7A1D6F0C7A}">
  <dimension ref="A1:J61"/>
  <sheetViews>
    <sheetView showGridLines="0" topLeftCell="A37" workbookViewId="0">
      <selection activeCell="F42" sqref="F42"/>
    </sheetView>
  </sheetViews>
  <sheetFormatPr baseColWidth="10" defaultRowHeight="18"/>
  <cols>
    <col min="1" max="1" width="3.6640625" style="11" customWidth="1"/>
    <col min="2" max="2" width="15.5" style="37" customWidth="1"/>
    <col min="3" max="3" width="15.5" style="23" customWidth="1"/>
    <col min="4" max="5" width="31.33203125" style="28" customWidth="1"/>
    <col min="6" max="6" width="25.33203125" style="12" customWidth="1"/>
    <col min="7" max="7" width="10.83203125" style="12"/>
    <col min="8" max="8" width="12.83203125" style="12" customWidth="1"/>
    <col min="9" max="9" width="8.1640625" style="12" customWidth="1"/>
    <col min="10" max="10" width="21.5" style="32" customWidth="1"/>
    <col min="11" max="16384" width="10.83203125" style="11"/>
  </cols>
  <sheetData>
    <row r="1" spans="1:10" s="45" customFormat="1" ht="28" hidden="1" customHeight="1">
      <c r="C1" s="46"/>
      <c r="D1" s="47"/>
      <c r="E1" s="47"/>
      <c r="F1" s="48"/>
      <c r="G1" s="48"/>
      <c r="H1" s="48"/>
      <c r="I1" s="48"/>
      <c r="J1" s="49"/>
    </row>
    <row r="2" spans="1:10" ht="35" customHeight="1">
      <c r="C2" s="55" t="s">
        <v>26</v>
      </c>
      <c r="D2" s="54"/>
      <c r="E2" s="54"/>
    </row>
    <row r="3" spans="1:10" s="16" customFormat="1" ht="34" customHeight="1" thickBot="1">
      <c r="A3" s="17" t="s">
        <v>24</v>
      </c>
      <c r="B3" s="33"/>
      <c r="C3" s="19"/>
      <c r="D3" s="24"/>
      <c r="E3" s="24"/>
      <c r="F3" s="18"/>
      <c r="G3" s="74"/>
      <c r="H3" s="74"/>
      <c r="I3" s="74"/>
      <c r="J3" s="75"/>
    </row>
    <row r="4" spans="1:10" s="61" customFormat="1" ht="34" customHeight="1" thickBot="1">
      <c r="A4" s="62" t="s">
        <v>23</v>
      </c>
      <c r="B4" s="63"/>
      <c r="C4" s="64"/>
      <c r="D4" s="63"/>
      <c r="E4" s="63"/>
      <c r="F4" s="65"/>
      <c r="G4" s="76"/>
      <c r="H4" s="76"/>
      <c r="I4" s="76"/>
      <c r="J4" s="76"/>
    </row>
    <row r="5" spans="1:10" ht="20" customHeight="1">
      <c r="B5" s="34" t="s">
        <v>4</v>
      </c>
      <c r="C5" s="20" t="s">
        <v>12</v>
      </c>
      <c r="D5" s="25" t="s">
        <v>13</v>
      </c>
      <c r="E5" s="29" t="s">
        <v>14</v>
      </c>
      <c r="F5" s="29"/>
      <c r="G5" s="11"/>
      <c r="H5" s="11"/>
      <c r="I5" s="11"/>
      <c r="J5" s="11"/>
    </row>
    <row r="6" spans="1:10" s="14" customFormat="1" ht="17" customHeight="1">
      <c r="A6" s="13" t="s">
        <v>19</v>
      </c>
      <c r="B6" s="35"/>
      <c r="C6" s="21"/>
      <c r="D6" s="26"/>
      <c r="E6" s="30"/>
      <c r="F6" s="30"/>
    </row>
    <row r="7" spans="1:10" s="56" customFormat="1" ht="30" customHeight="1">
      <c r="B7" s="57">
        <v>43831</v>
      </c>
      <c r="C7" s="58">
        <v>0.25</v>
      </c>
      <c r="D7" s="59" t="s">
        <v>27</v>
      </c>
      <c r="E7" s="60" t="s">
        <v>22</v>
      </c>
      <c r="F7" s="60"/>
    </row>
    <row r="8" spans="1:10" s="14" customFormat="1" ht="30" customHeight="1">
      <c r="B8" s="50"/>
      <c r="C8" s="51"/>
      <c r="D8" s="52"/>
      <c r="E8" s="52"/>
      <c r="F8" s="53"/>
    </row>
    <row r="9" spans="1:10" s="14" customFormat="1" ht="30" customHeight="1">
      <c r="B9" s="36"/>
      <c r="C9" s="22"/>
      <c r="D9" s="27"/>
      <c r="E9" s="27"/>
      <c r="F9" s="31"/>
    </row>
    <row r="10" spans="1:10" s="14" customFormat="1" ht="30" customHeight="1">
      <c r="B10" s="50"/>
      <c r="C10" s="51"/>
      <c r="D10" s="52"/>
      <c r="E10" s="52"/>
      <c r="F10" s="53"/>
    </row>
    <row r="11" spans="1:10" s="14" customFormat="1" ht="30" customHeight="1">
      <c r="B11" s="36"/>
      <c r="C11" s="22"/>
      <c r="D11" s="27"/>
      <c r="E11" s="27"/>
      <c r="F11" s="31"/>
    </row>
    <row r="12" spans="1:10" s="14" customFormat="1" ht="17" customHeight="1">
      <c r="A12" s="13" t="s">
        <v>20</v>
      </c>
      <c r="B12" s="35"/>
      <c r="C12" s="21"/>
      <c r="D12" s="26"/>
      <c r="E12" s="26"/>
      <c r="F12" s="30"/>
    </row>
    <row r="13" spans="1:10" s="14" customFormat="1" ht="30" customHeight="1">
      <c r="B13" s="36"/>
      <c r="C13" s="22"/>
      <c r="D13" s="27"/>
      <c r="E13" s="27"/>
      <c r="F13" s="31"/>
    </row>
    <row r="14" spans="1:10" s="14" customFormat="1" ht="30" customHeight="1">
      <c r="B14" s="50"/>
      <c r="C14" s="51"/>
      <c r="D14" s="52"/>
      <c r="E14" s="52"/>
      <c r="F14" s="53"/>
    </row>
    <row r="15" spans="1:10" s="14" customFormat="1" ht="30" customHeight="1">
      <c r="B15" s="36"/>
      <c r="C15" s="22"/>
      <c r="D15" s="27"/>
      <c r="E15" s="27"/>
      <c r="F15" s="31"/>
    </row>
    <row r="16" spans="1:10" s="14" customFormat="1" ht="30" customHeight="1">
      <c r="B16" s="50"/>
      <c r="C16" s="51"/>
      <c r="D16" s="52"/>
      <c r="E16" s="52"/>
      <c r="F16" s="53"/>
    </row>
    <row r="17" spans="1:6" s="14" customFormat="1" ht="30" customHeight="1">
      <c r="B17" s="36"/>
      <c r="C17" s="22"/>
      <c r="D17" s="27"/>
      <c r="E17" s="27"/>
      <c r="F17" s="31"/>
    </row>
    <row r="18" spans="1:6" s="14" customFormat="1" ht="17" customHeight="1">
      <c r="A18" s="13" t="s">
        <v>0</v>
      </c>
      <c r="B18" s="35"/>
      <c r="C18" s="21"/>
      <c r="D18" s="26"/>
      <c r="E18" s="26"/>
      <c r="F18" s="30"/>
    </row>
    <row r="19" spans="1:6" s="14" customFormat="1" ht="30" customHeight="1">
      <c r="B19" s="36"/>
      <c r="C19" s="22"/>
      <c r="D19" s="27"/>
      <c r="E19" s="27"/>
      <c r="F19" s="31"/>
    </row>
    <row r="20" spans="1:6" s="14" customFormat="1" ht="30" customHeight="1">
      <c r="B20" s="50"/>
      <c r="C20" s="51"/>
      <c r="D20" s="52"/>
      <c r="E20" s="52"/>
      <c r="F20" s="53"/>
    </row>
    <row r="21" spans="1:6" s="14" customFormat="1" ht="30" customHeight="1">
      <c r="B21" s="36"/>
      <c r="C21" s="22"/>
      <c r="D21" s="27"/>
      <c r="E21" s="27"/>
      <c r="F21" s="31"/>
    </row>
    <row r="22" spans="1:6" s="14" customFormat="1" ht="30" customHeight="1">
      <c r="B22" s="50"/>
      <c r="C22" s="51"/>
      <c r="D22" s="52"/>
      <c r="E22" s="52"/>
      <c r="F22" s="53"/>
    </row>
    <row r="23" spans="1:6" s="14" customFormat="1" ht="30" customHeight="1">
      <c r="B23" s="36"/>
      <c r="C23" s="22"/>
      <c r="D23" s="27"/>
      <c r="E23" s="27"/>
      <c r="F23" s="31"/>
    </row>
    <row r="24" spans="1:6" s="14" customFormat="1" ht="17" customHeight="1">
      <c r="A24" s="13" t="s">
        <v>20</v>
      </c>
      <c r="B24" s="35"/>
      <c r="C24" s="21"/>
      <c r="D24" s="26"/>
      <c r="E24" s="26"/>
      <c r="F24" s="30"/>
    </row>
    <row r="25" spans="1:6" s="14" customFormat="1" ht="30" customHeight="1">
      <c r="B25" s="36"/>
      <c r="C25" s="22"/>
      <c r="D25" s="27"/>
      <c r="E25" s="27"/>
      <c r="F25" s="31"/>
    </row>
    <row r="26" spans="1:6" s="14" customFormat="1" ht="30" customHeight="1">
      <c r="B26" s="50"/>
      <c r="C26" s="51"/>
      <c r="D26" s="52"/>
      <c r="E26" s="52"/>
      <c r="F26" s="53"/>
    </row>
    <row r="27" spans="1:6" s="14" customFormat="1" ht="30" customHeight="1">
      <c r="B27" s="36"/>
      <c r="C27" s="22"/>
      <c r="D27" s="27"/>
      <c r="E27" s="27"/>
      <c r="F27" s="31"/>
    </row>
    <row r="28" spans="1:6" s="14" customFormat="1" ht="30" customHeight="1">
      <c r="B28" s="50"/>
      <c r="C28" s="51"/>
      <c r="D28" s="52"/>
      <c r="E28" s="52"/>
      <c r="F28" s="53"/>
    </row>
    <row r="29" spans="1:6" s="14" customFormat="1" ht="30" customHeight="1">
      <c r="B29" s="36"/>
      <c r="C29" s="22"/>
      <c r="D29" s="27"/>
      <c r="E29" s="27"/>
      <c r="F29" s="31"/>
    </row>
    <row r="30" spans="1:6" s="14" customFormat="1" ht="17" customHeight="1">
      <c r="A30" s="13" t="s">
        <v>1</v>
      </c>
      <c r="B30" s="35"/>
      <c r="C30" s="21"/>
      <c r="D30" s="26"/>
      <c r="E30" s="26"/>
      <c r="F30" s="30"/>
    </row>
    <row r="31" spans="1:6" s="14" customFormat="1" ht="30" customHeight="1">
      <c r="B31" s="36"/>
      <c r="C31" s="22"/>
      <c r="D31" s="27"/>
      <c r="E31" s="27"/>
      <c r="F31" s="31"/>
    </row>
    <row r="32" spans="1:6" s="14" customFormat="1" ht="30" customHeight="1">
      <c r="B32" s="50"/>
      <c r="C32" s="51"/>
      <c r="D32" s="52"/>
      <c r="E32" s="52"/>
      <c r="F32" s="53"/>
    </row>
    <row r="33" spans="1:10" s="14" customFormat="1" ht="30" customHeight="1">
      <c r="B33" s="36"/>
      <c r="C33" s="22"/>
      <c r="D33" s="27"/>
      <c r="E33" s="27"/>
      <c r="F33" s="31"/>
    </row>
    <row r="34" spans="1:10" s="14" customFormat="1" ht="30" customHeight="1">
      <c r="B34" s="50"/>
      <c r="C34" s="51"/>
      <c r="D34" s="52"/>
      <c r="E34" s="52"/>
      <c r="F34" s="53"/>
    </row>
    <row r="35" spans="1:10" s="14" customFormat="1" ht="30" customHeight="1">
      <c r="B35" s="36"/>
      <c r="C35" s="22"/>
      <c r="D35" s="27"/>
      <c r="E35" s="27"/>
      <c r="F35" s="31"/>
    </row>
    <row r="36" spans="1:10" s="14" customFormat="1" ht="17" customHeight="1">
      <c r="A36" s="13" t="s">
        <v>20</v>
      </c>
      <c r="B36" s="35"/>
      <c r="C36" s="21"/>
      <c r="D36" s="26"/>
      <c r="E36" s="26"/>
      <c r="F36" s="30"/>
    </row>
    <row r="37" spans="1:10" s="14" customFormat="1" ht="30" customHeight="1">
      <c r="B37" s="36"/>
      <c r="C37" s="22"/>
      <c r="D37" s="27"/>
      <c r="E37" s="27"/>
      <c r="F37" s="31"/>
    </row>
    <row r="38" spans="1:10" s="14" customFormat="1" ht="30" customHeight="1">
      <c r="B38" s="50"/>
      <c r="C38" s="51"/>
      <c r="D38" s="52"/>
      <c r="E38" s="52"/>
      <c r="F38" s="53"/>
    </row>
    <row r="39" spans="1:10" s="14" customFormat="1" ht="30" customHeight="1">
      <c r="B39" s="36"/>
      <c r="C39" s="22"/>
      <c r="D39" s="27"/>
      <c r="E39" s="27"/>
      <c r="F39" s="31"/>
    </row>
    <row r="40" spans="1:10" s="14" customFormat="1" ht="30" customHeight="1">
      <c r="B40" s="50"/>
      <c r="C40" s="51"/>
      <c r="D40" s="52"/>
      <c r="E40" s="52"/>
      <c r="F40" s="53"/>
    </row>
    <row r="41" spans="1:10" s="14" customFormat="1" ht="30" customHeight="1" thickBot="1">
      <c r="A41" s="38"/>
      <c r="B41" s="39"/>
      <c r="C41" s="40"/>
      <c r="D41" s="41"/>
      <c r="E41" s="81"/>
      <c r="F41" s="77"/>
      <c r="G41" s="77"/>
      <c r="H41" s="77"/>
      <c r="I41" s="77"/>
      <c r="J41" s="78"/>
    </row>
    <row r="42" spans="1:10" s="42" customFormat="1" ht="37" customHeight="1" thickBot="1">
      <c r="B42" s="70"/>
      <c r="C42" s="73" t="s">
        <v>29</v>
      </c>
      <c r="D42" s="69"/>
      <c r="E42" s="82"/>
      <c r="F42" s="88" t="s">
        <v>33</v>
      </c>
      <c r="G42" s="79"/>
      <c r="H42" s="79"/>
      <c r="I42" s="79"/>
      <c r="J42" s="80"/>
    </row>
    <row r="43" spans="1:10" s="14" customFormat="1" ht="37" customHeight="1" thickBot="1">
      <c r="B43" s="43"/>
      <c r="C43" s="44"/>
      <c r="D43" s="67" t="s">
        <v>30</v>
      </c>
      <c r="E43" s="85"/>
      <c r="F43" s="86">
        <f>(4*E43)</f>
        <v>0</v>
      </c>
    </row>
    <row r="44" spans="1:10" s="14" customFormat="1" ht="37" customHeight="1" thickBot="1">
      <c r="B44" s="71"/>
      <c r="C44" s="72"/>
      <c r="D44" s="68" t="s">
        <v>31</v>
      </c>
      <c r="E44" s="87"/>
      <c r="F44" s="86">
        <f>(4*E44)</f>
        <v>0</v>
      </c>
      <c r="G44" s="15"/>
      <c r="H44" s="15"/>
      <c r="I44" s="15"/>
      <c r="J44" s="31"/>
    </row>
    <row r="45" spans="1:10" s="14" customFormat="1" ht="37" customHeight="1" thickBot="1">
      <c r="B45" s="71"/>
      <c r="C45" s="72"/>
      <c r="D45" s="68" t="s">
        <v>32</v>
      </c>
      <c r="E45" s="87"/>
      <c r="F45" s="86">
        <f>(9*E45)</f>
        <v>0</v>
      </c>
      <c r="G45" s="15"/>
      <c r="H45" s="15"/>
      <c r="I45" s="15"/>
      <c r="J45" s="31"/>
    </row>
    <row r="46" spans="1:10" s="14" customFormat="1" ht="37" customHeight="1" thickBot="1">
      <c r="B46" s="71"/>
      <c r="C46" s="72"/>
      <c r="D46" s="67" t="s">
        <v>28</v>
      </c>
      <c r="E46" s="84"/>
      <c r="F46" s="83">
        <f>SUM(F43:F45)</f>
        <v>0</v>
      </c>
      <c r="G46" s="15"/>
      <c r="H46" s="15"/>
      <c r="I46" s="15"/>
      <c r="J46" s="31"/>
    </row>
    <row r="47" spans="1:10" s="14" customFormat="1" ht="37" customHeight="1">
      <c r="B47" s="36"/>
      <c r="C47" s="22"/>
      <c r="D47" s="27"/>
      <c r="E47" s="27"/>
      <c r="F47" s="15"/>
      <c r="G47" s="15"/>
      <c r="H47" s="15"/>
      <c r="I47" s="15"/>
      <c r="J47" s="31"/>
    </row>
    <row r="48" spans="1:10" s="14" customFormat="1" ht="26" customHeight="1">
      <c r="B48" s="36"/>
      <c r="C48" s="22"/>
      <c r="D48" s="27"/>
      <c r="E48" s="27"/>
      <c r="F48" s="15"/>
      <c r="G48" s="15"/>
      <c r="H48" s="15"/>
      <c r="I48" s="15"/>
      <c r="J48" s="31"/>
    </row>
    <row r="49" spans="2:10" s="14" customFormat="1" ht="26" customHeight="1">
      <c r="B49" s="36"/>
      <c r="C49" s="22"/>
      <c r="D49" s="27"/>
      <c r="E49" s="27"/>
      <c r="F49" s="15"/>
      <c r="G49" s="15"/>
      <c r="H49" s="15"/>
      <c r="I49" s="15"/>
      <c r="J49" s="31"/>
    </row>
    <row r="50" spans="2:10" s="14" customFormat="1" ht="26" customHeight="1">
      <c r="B50" s="36"/>
      <c r="C50" s="22"/>
      <c r="D50" s="27"/>
      <c r="E50" s="27"/>
      <c r="F50" s="15"/>
      <c r="G50" s="15"/>
      <c r="H50" s="15"/>
      <c r="I50" s="15"/>
      <c r="J50" s="31"/>
    </row>
    <row r="51" spans="2:10" s="14" customFormat="1" ht="26" customHeight="1">
      <c r="B51" s="36"/>
      <c r="C51" s="22"/>
      <c r="D51" s="27"/>
      <c r="E51" s="27"/>
      <c r="F51" s="15"/>
      <c r="G51" s="15"/>
      <c r="H51" s="15"/>
      <c r="I51" s="15"/>
      <c r="J51" s="31"/>
    </row>
    <row r="52" spans="2:10" s="14" customFormat="1" ht="26" customHeight="1">
      <c r="B52" s="36"/>
      <c r="C52" s="22"/>
      <c r="D52" s="27"/>
      <c r="E52" s="27"/>
      <c r="F52" s="15"/>
      <c r="G52" s="15"/>
      <c r="H52" s="15"/>
      <c r="I52" s="15"/>
      <c r="J52" s="31"/>
    </row>
    <row r="53" spans="2:10" s="14" customFormat="1" ht="26" customHeight="1">
      <c r="B53" s="36"/>
      <c r="C53" s="22"/>
      <c r="D53" s="27"/>
      <c r="E53" s="27"/>
      <c r="F53" s="15"/>
      <c r="G53" s="15"/>
      <c r="H53" s="15"/>
      <c r="I53" s="15"/>
      <c r="J53" s="31"/>
    </row>
    <row r="54" spans="2:10" s="14" customFormat="1" ht="26" customHeight="1">
      <c r="B54" s="36"/>
      <c r="C54" s="22"/>
      <c r="D54" s="27"/>
      <c r="E54" s="27"/>
      <c r="F54" s="15"/>
      <c r="G54" s="15"/>
      <c r="H54" s="15"/>
      <c r="I54" s="15"/>
      <c r="J54" s="31"/>
    </row>
    <row r="55" spans="2:10" s="14" customFormat="1" ht="26" customHeight="1">
      <c r="B55" s="36"/>
      <c r="C55" s="22"/>
      <c r="D55" s="27"/>
      <c r="E55" s="27"/>
      <c r="F55" s="15"/>
      <c r="G55" s="15"/>
      <c r="H55" s="15"/>
      <c r="I55" s="15"/>
      <c r="J55" s="31"/>
    </row>
    <row r="56" spans="2:10" s="14" customFormat="1" ht="26" customHeight="1">
      <c r="B56" s="36"/>
      <c r="C56" s="22"/>
      <c r="D56" s="27"/>
      <c r="E56" s="27"/>
      <c r="F56" s="15"/>
      <c r="G56" s="15"/>
      <c r="H56" s="15"/>
      <c r="I56" s="15"/>
      <c r="J56" s="31"/>
    </row>
    <row r="57" spans="2:10" s="14" customFormat="1" ht="26" customHeight="1">
      <c r="B57" s="36"/>
      <c r="C57" s="22"/>
      <c r="D57" s="27"/>
      <c r="E57" s="27"/>
      <c r="F57" s="15"/>
      <c r="G57" s="15"/>
      <c r="H57" s="15"/>
      <c r="I57" s="15"/>
      <c r="J57" s="31"/>
    </row>
    <row r="58" spans="2:10" s="14" customFormat="1" ht="26" customHeight="1">
      <c r="B58" s="36"/>
      <c r="C58" s="22"/>
      <c r="D58" s="27"/>
      <c r="E58" s="27"/>
      <c r="F58" s="15"/>
      <c r="G58" s="15"/>
      <c r="H58" s="15"/>
      <c r="I58" s="15"/>
      <c r="J58" s="31"/>
    </row>
    <row r="59" spans="2:10" s="14" customFormat="1" ht="26" customHeight="1">
      <c r="B59" s="36"/>
      <c r="C59" s="22"/>
      <c r="D59" s="27"/>
      <c r="E59" s="27"/>
      <c r="F59" s="15"/>
      <c r="G59" s="15"/>
      <c r="H59" s="15"/>
      <c r="I59" s="15"/>
      <c r="J59" s="31"/>
    </row>
    <row r="60" spans="2:10" s="14" customFormat="1" ht="26" customHeight="1">
      <c r="B60" s="36"/>
      <c r="C60" s="22"/>
      <c r="D60" s="27"/>
      <c r="E60" s="27"/>
      <c r="F60" s="15"/>
      <c r="G60" s="15"/>
      <c r="H60" s="15"/>
      <c r="I60" s="15"/>
      <c r="J60" s="31"/>
    </row>
    <row r="61" spans="2:10" s="14" customFormat="1" ht="26" customHeight="1">
      <c r="B61" s="36"/>
      <c r="C61" s="22"/>
      <c r="D61" s="27"/>
      <c r="E61" s="27"/>
      <c r="F61" s="15"/>
      <c r="G61" s="15"/>
      <c r="H61" s="15"/>
      <c r="I61" s="15"/>
      <c r="J61" s="31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D670F-DA99-994C-8451-98B7EDD04E51}">
  <dimension ref="A1:J61"/>
  <sheetViews>
    <sheetView showGridLines="0" topLeftCell="A35" workbookViewId="0">
      <selection activeCell="F42" sqref="F42"/>
    </sheetView>
  </sheetViews>
  <sheetFormatPr baseColWidth="10" defaultRowHeight="18"/>
  <cols>
    <col min="1" max="1" width="3.6640625" style="11" customWidth="1"/>
    <col min="2" max="2" width="15.5" style="37" customWidth="1"/>
    <col min="3" max="3" width="15.5" style="23" customWidth="1"/>
    <col min="4" max="5" width="31.33203125" style="28" customWidth="1"/>
    <col min="6" max="6" width="25.33203125" style="12" customWidth="1"/>
    <col min="7" max="7" width="10.83203125" style="12"/>
    <col min="8" max="8" width="12.83203125" style="12" customWidth="1"/>
    <col min="9" max="9" width="8.1640625" style="12" customWidth="1"/>
    <col min="10" max="10" width="21.5" style="32" customWidth="1"/>
    <col min="11" max="16384" width="10.83203125" style="11"/>
  </cols>
  <sheetData>
    <row r="1" spans="1:10" s="45" customFormat="1" ht="28" hidden="1" customHeight="1">
      <c r="C1" s="46"/>
      <c r="D1" s="47"/>
      <c r="E1" s="47"/>
      <c r="F1" s="48"/>
      <c r="G1" s="48"/>
      <c r="H1" s="48"/>
      <c r="I1" s="48"/>
      <c r="J1" s="49"/>
    </row>
    <row r="2" spans="1:10" ht="35" customHeight="1">
      <c r="C2" s="55" t="s">
        <v>26</v>
      </c>
      <c r="D2" s="54"/>
      <c r="E2" s="54"/>
    </row>
    <row r="3" spans="1:10" s="16" customFormat="1" ht="34" customHeight="1" thickBot="1">
      <c r="A3" s="17" t="s">
        <v>25</v>
      </c>
      <c r="B3" s="33"/>
      <c r="C3" s="19"/>
      <c r="D3" s="24"/>
      <c r="E3" s="24"/>
      <c r="F3" s="18"/>
      <c r="G3" s="74"/>
      <c r="H3" s="74"/>
      <c r="I3" s="74"/>
      <c r="J3" s="75"/>
    </row>
    <row r="4" spans="1:10" s="61" customFormat="1" ht="34" customHeight="1" thickBot="1">
      <c r="A4" s="62" t="s">
        <v>23</v>
      </c>
      <c r="B4" s="63"/>
      <c r="C4" s="64"/>
      <c r="D4" s="63"/>
      <c r="E4" s="63"/>
      <c r="F4" s="65"/>
      <c r="G4" s="76"/>
      <c r="H4" s="76"/>
      <c r="I4" s="76"/>
      <c r="J4" s="76"/>
    </row>
    <row r="5" spans="1:10" ht="20" customHeight="1">
      <c r="B5" s="34" t="s">
        <v>4</v>
      </c>
      <c r="C5" s="20" t="s">
        <v>12</v>
      </c>
      <c r="D5" s="25" t="s">
        <v>13</v>
      </c>
      <c r="E5" s="29" t="s">
        <v>14</v>
      </c>
      <c r="F5" s="29"/>
      <c r="G5" s="11"/>
      <c r="H5" s="11"/>
      <c r="I5" s="11"/>
      <c r="J5" s="11"/>
    </row>
    <row r="6" spans="1:10" s="14" customFormat="1" ht="17" customHeight="1">
      <c r="A6" s="13" t="s">
        <v>19</v>
      </c>
      <c r="B6" s="35"/>
      <c r="C6" s="21"/>
      <c r="D6" s="26"/>
      <c r="E6" s="30"/>
      <c r="F6" s="30"/>
    </row>
    <row r="7" spans="1:10" s="56" customFormat="1" ht="30" customHeight="1">
      <c r="B7" s="57">
        <v>43831</v>
      </c>
      <c r="C7" s="58">
        <v>0.25</v>
      </c>
      <c r="D7" s="59" t="s">
        <v>27</v>
      </c>
      <c r="E7" s="60" t="s">
        <v>22</v>
      </c>
      <c r="F7" s="60"/>
    </row>
    <row r="8" spans="1:10" s="14" customFormat="1" ht="30" customHeight="1">
      <c r="B8" s="50"/>
      <c r="C8" s="51"/>
      <c r="D8" s="52"/>
      <c r="E8" s="52"/>
      <c r="F8" s="53"/>
    </row>
    <row r="9" spans="1:10" s="14" customFormat="1" ht="30" customHeight="1">
      <c r="B9" s="36"/>
      <c r="C9" s="22"/>
      <c r="D9" s="27"/>
      <c r="E9" s="27"/>
      <c r="F9" s="31"/>
    </row>
    <row r="10" spans="1:10" s="14" customFormat="1" ht="30" customHeight="1">
      <c r="B10" s="50"/>
      <c r="C10" s="51"/>
      <c r="D10" s="52"/>
      <c r="E10" s="52"/>
      <c r="F10" s="53"/>
    </row>
    <row r="11" spans="1:10" s="14" customFormat="1" ht="30" customHeight="1">
      <c r="B11" s="36"/>
      <c r="C11" s="22"/>
      <c r="D11" s="27"/>
      <c r="E11" s="27"/>
      <c r="F11" s="31"/>
    </row>
    <row r="12" spans="1:10" s="14" customFormat="1" ht="17" customHeight="1">
      <c r="A12" s="13" t="s">
        <v>20</v>
      </c>
      <c r="B12" s="35"/>
      <c r="C12" s="21"/>
      <c r="D12" s="26"/>
      <c r="E12" s="26"/>
      <c r="F12" s="30"/>
    </row>
    <row r="13" spans="1:10" s="14" customFormat="1" ht="30" customHeight="1">
      <c r="B13" s="36"/>
      <c r="C13" s="22"/>
      <c r="D13" s="27"/>
      <c r="E13" s="27"/>
      <c r="F13" s="31"/>
    </row>
    <row r="14" spans="1:10" s="14" customFormat="1" ht="30" customHeight="1">
      <c r="B14" s="50"/>
      <c r="C14" s="51"/>
      <c r="D14" s="52"/>
      <c r="E14" s="52"/>
      <c r="F14" s="53"/>
    </row>
    <row r="15" spans="1:10" s="14" customFormat="1" ht="30" customHeight="1">
      <c r="B15" s="36"/>
      <c r="C15" s="22"/>
      <c r="D15" s="27"/>
      <c r="E15" s="27"/>
      <c r="F15" s="31"/>
    </row>
    <row r="16" spans="1:10" s="14" customFormat="1" ht="30" customHeight="1">
      <c r="B16" s="50"/>
      <c r="C16" s="51"/>
      <c r="D16" s="52"/>
      <c r="E16" s="52"/>
      <c r="F16" s="53"/>
    </row>
    <row r="17" spans="1:6" s="14" customFormat="1" ht="30" customHeight="1">
      <c r="B17" s="36"/>
      <c r="C17" s="22"/>
      <c r="D17" s="27"/>
      <c r="E17" s="27"/>
      <c r="F17" s="31"/>
    </row>
    <row r="18" spans="1:6" s="14" customFormat="1" ht="17" customHeight="1">
      <c r="A18" s="13" t="s">
        <v>0</v>
      </c>
      <c r="B18" s="35"/>
      <c r="C18" s="21"/>
      <c r="D18" s="26"/>
      <c r="E18" s="26"/>
      <c r="F18" s="30"/>
    </row>
    <row r="19" spans="1:6" s="14" customFormat="1" ht="30" customHeight="1">
      <c r="B19" s="36"/>
      <c r="C19" s="22"/>
      <c r="D19" s="27"/>
      <c r="E19" s="27"/>
      <c r="F19" s="31"/>
    </row>
    <row r="20" spans="1:6" s="14" customFormat="1" ht="30" customHeight="1">
      <c r="B20" s="50"/>
      <c r="C20" s="51"/>
      <c r="D20" s="52"/>
      <c r="E20" s="52"/>
      <c r="F20" s="53"/>
    </row>
    <row r="21" spans="1:6" s="14" customFormat="1" ht="30" customHeight="1">
      <c r="B21" s="36"/>
      <c r="C21" s="22"/>
      <c r="D21" s="27"/>
      <c r="E21" s="27"/>
      <c r="F21" s="31"/>
    </row>
    <row r="22" spans="1:6" s="14" customFormat="1" ht="30" customHeight="1">
      <c r="B22" s="50"/>
      <c r="C22" s="51"/>
      <c r="D22" s="52"/>
      <c r="E22" s="52"/>
      <c r="F22" s="53"/>
    </row>
    <row r="23" spans="1:6" s="14" customFormat="1" ht="30" customHeight="1">
      <c r="B23" s="36"/>
      <c r="C23" s="22"/>
      <c r="D23" s="27"/>
      <c r="E23" s="27"/>
      <c r="F23" s="31"/>
    </row>
    <row r="24" spans="1:6" s="14" customFormat="1" ht="17" customHeight="1">
      <c r="A24" s="13" t="s">
        <v>20</v>
      </c>
      <c r="B24" s="35"/>
      <c r="C24" s="21"/>
      <c r="D24" s="26"/>
      <c r="E24" s="26"/>
      <c r="F24" s="30"/>
    </row>
    <row r="25" spans="1:6" s="14" customFormat="1" ht="30" customHeight="1">
      <c r="B25" s="36"/>
      <c r="C25" s="22"/>
      <c r="D25" s="27"/>
      <c r="E25" s="27"/>
      <c r="F25" s="31"/>
    </row>
    <row r="26" spans="1:6" s="14" customFormat="1" ht="30" customHeight="1">
      <c r="B26" s="50"/>
      <c r="C26" s="51"/>
      <c r="D26" s="52"/>
      <c r="E26" s="52"/>
      <c r="F26" s="53"/>
    </row>
    <row r="27" spans="1:6" s="14" customFormat="1" ht="30" customHeight="1">
      <c r="B27" s="36"/>
      <c r="C27" s="22"/>
      <c r="D27" s="27"/>
      <c r="E27" s="27"/>
      <c r="F27" s="31"/>
    </row>
    <row r="28" spans="1:6" s="14" customFormat="1" ht="30" customHeight="1">
      <c r="B28" s="50"/>
      <c r="C28" s="51"/>
      <c r="D28" s="52"/>
      <c r="E28" s="52"/>
      <c r="F28" s="53"/>
    </row>
    <row r="29" spans="1:6" s="14" customFormat="1" ht="30" customHeight="1">
      <c r="B29" s="36"/>
      <c r="C29" s="22"/>
      <c r="D29" s="27"/>
      <c r="E29" s="27"/>
      <c r="F29" s="31"/>
    </row>
    <row r="30" spans="1:6" s="14" customFormat="1" ht="17" customHeight="1">
      <c r="A30" s="13" t="s">
        <v>1</v>
      </c>
      <c r="B30" s="35"/>
      <c r="C30" s="21"/>
      <c r="D30" s="26"/>
      <c r="E30" s="26"/>
      <c r="F30" s="30"/>
    </row>
    <row r="31" spans="1:6" s="14" customFormat="1" ht="30" customHeight="1">
      <c r="B31" s="36"/>
      <c r="C31" s="22"/>
      <c r="D31" s="27"/>
      <c r="E31" s="27"/>
      <c r="F31" s="31"/>
    </row>
    <row r="32" spans="1:6" s="14" customFormat="1" ht="30" customHeight="1">
      <c r="B32" s="50"/>
      <c r="C32" s="51"/>
      <c r="D32" s="52"/>
      <c r="E32" s="52"/>
      <c r="F32" s="53"/>
    </row>
    <row r="33" spans="1:10" s="14" customFormat="1" ht="30" customHeight="1">
      <c r="B33" s="36"/>
      <c r="C33" s="22"/>
      <c r="D33" s="27"/>
      <c r="E33" s="27"/>
      <c r="F33" s="31"/>
    </row>
    <row r="34" spans="1:10" s="14" customFormat="1" ht="30" customHeight="1">
      <c r="B34" s="50"/>
      <c r="C34" s="51"/>
      <c r="D34" s="52"/>
      <c r="E34" s="52"/>
      <c r="F34" s="53"/>
    </row>
    <row r="35" spans="1:10" s="14" customFormat="1" ht="30" customHeight="1">
      <c r="B35" s="36"/>
      <c r="C35" s="22"/>
      <c r="D35" s="27"/>
      <c r="E35" s="27"/>
      <c r="F35" s="31"/>
    </row>
    <row r="36" spans="1:10" s="14" customFormat="1" ht="17" customHeight="1">
      <c r="A36" s="13" t="s">
        <v>20</v>
      </c>
      <c r="B36" s="35"/>
      <c r="C36" s="21"/>
      <c r="D36" s="26"/>
      <c r="E36" s="26"/>
      <c r="F36" s="30"/>
    </row>
    <row r="37" spans="1:10" s="14" customFormat="1" ht="30" customHeight="1">
      <c r="B37" s="36"/>
      <c r="C37" s="22"/>
      <c r="D37" s="27"/>
      <c r="E37" s="27"/>
      <c r="F37" s="31"/>
    </row>
    <row r="38" spans="1:10" s="14" customFormat="1" ht="30" customHeight="1">
      <c r="B38" s="50"/>
      <c r="C38" s="51"/>
      <c r="D38" s="52"/>
      <c r="E38" s="52"/>
      <c r="F38" s="53"/>
    </row>
    <row r="39" spans="1:10" s="14" customFormat="1" ht="30" customHeight="1">
      <c r="B39" s="36"/>
      <c r="C39" s="22"/>
      <c r="D39" s="27"/>
      <c r="E39" s="27"/>
      <c r="F39" s="31"/>
    </row>
    <row r="40" spans="1:10" s="14" customFormat="1" ht="30" customHeight="1">
      <c r="B40" s="50"/>
      <c r="C40" s="51"/>
      <c r="D40" s="52"/>
      <c r="E40" s="52"/>
      <c r="F40" s="53"/>
    </row>
    <row r="41" spans="1:10" s="14" customFormat="1" ht="30" customHeight="1" thickBot="1">
      <c r="A41" s="38"/>
      <c r="B41" s="39"/>
      <c r="C41" s="40"/>
      <c r="D41" s="41"/>
      <c r="E41" s="81"/>
      <c r="F41" s="77"/>
      <c r="G41" s="77"/>
      <c r="H41" s="77"/>
      <c r="I41" s="77"/>
      <c r="J41" s="78"/>
    </row>
    <row r="42" spans="1:10" s="42" customFormat="1" ht="37" customHeight="1" thickBot="1">
      <c r="B42" s="70"/>
      <c r="C42" s="73" t="s">
        <v>29</v>
      </c>
      <c r="D42" s="69"/>
      <c r="E42" s="82"/>
      <c r="F42" s="88" t="s">
        <v>33</v>
      </c>
      <c r="G42" s="79"/>
      <c r="H42" s="79"/>
      <c r="I42" s="79"/>
      <c r="J42" s="80"/>
    </row>
    <row r="43" spans="1:10" s="14" customFormat="1" ht="37" customHeight="1" thickBot="1">
      <c r="B43" s="43"/>
      <c r="C43" s="44"/>
      <c r="D43" s="67" t="s">
        <v>30</v>
      </c>
      <c r="E43" s="85"/>
      <c r="F43" s="86">
        <f>(4*E43)</f>
        <v>0</v>
      </c>
    </row>
    <row r="44" spans="1:10" s="14" customFormat="1" ht="37" customHeight="1" thickBot="1">
      <c r="B44" s="71"/>
      <c r="C44" s="72"/>
      <c r="D44" s="68" t="s">
        <v>31</v>
      </c>
      <c r="E44" s="87"/>
      <c r="F44" s="86">
        <f>(4*E44)</f>
        <v>0</v>
      </c>
      <c r="G44" s="15"/>
      <c r="H44" s="15"/>
      <c r="I44" s="15"/>
      <c r="J44" s="31"/>
    </row>
    <row r="45" spans="1:10" s="14" customFormat="1" ht="37" customHeight="1" thickBot="1">
      <c r="B45" s="71"/>
      <c r="C45" s="72"/>
      <c r="D45" s="68" t="s">
        <v>32</v>
      </c>
      <c r="E45" s="87"/>
      <c r="F45" s="86">
        <f>(9*E45)</f>
        <v>0</v>
      </c>
      <c r="G45" s="15"/>
      <c r="H45" s="15"/>
      <c r="I45" s="15"/>
      <c r="J45" s="31"/>
    </row>
    <row r="46" spans="1:10" s="14" customFormat="1" ht="37" customHeight="1" thickBot="1">
      <c r="B46" s="71"/>
      <c r="C46" s="72"/>
      <c r="D46" s="67" t="s">
        <v>28</v>
      </c>
      <c r="E46" s="84"/>
      <c r="F46" s="83">
        <f>SUM(F43:F45)</f>
        <v>0</v>
      </c>
      <c r="G46" s="15"/>
      <c r="H46" s="15"/>
      <c r="I46" s="15"/>
      <c r="J46" s="31"/>
    </row>
    <row r="47" spans="1:10" s="14" customFormat="1" ht="37" customHeight="1">
      <c r="B47" s="36"/>
      <c r="C47" s="22"/>
      <c r="D47" s="27"/>
      <c r="E47" s="27"/>
      <c r="F47" s="15"/>
      <c r="G47" s="15"/>
      <c r="H47" s="15"/>
      <c r="I47" s="15"/>
      <c r="J47" s="31"/>
    </row>
    <row r="48" spans="1:10" s="14" customFormat="1" ht="26" customHeight="1">
      <c r="B48" s="36"/>
      <c r="C48" s="22"/>
      <c r="D48" s="27"/>
      <c r="E48" s="27"/>
      <c r="F48" s="15"/>
      <c r="G48" s="15"/>
      <c r="H48" s="15"/>
      <c r="I48" s="15"/>
      <c r="J48" s="31"/>
    </row>
    <row r="49" spans="2:10" s="14" customFormat="1" ht="26" customHeight="1">
      <c r="B49" s="36"/>
      <c r="C49" s="22"/>
      <c r="D49" s="27"/>
      <c r="E49" s="27"/>
      <c r="F49" s="15"/>
      <c r="G49" s="15"/>
      <c r="H49" s="15"/>
      <c r="I49" s="15"/>
      <c r="J49" s="31"/>
    </row>
    <row r="50" spans="2:10" s="14" customFormat="1" ht="26" customHeight="1">
      <c r="B50" s="36"/>
      <c r="C50" s="22"/>
      <c r="D50" s="27"/>
      <c r="E50" s="27"/>
      <c r="F50" s="15"/>
      <c r="G50" s="15"/>
      <c r="H50" s="15"/>
      <c r="I50" s="15"/>
      <c r="J50" s="31"/>
    </row>
    <row r="51" spans="2:10" s="14" customFormat="1" ht="26" customHeight="1">
      <c r="B51" s="36"/>
      <c r="C51" s="22"/>
      <c r="D51" s="27"/>
      <c r="E51" s="27"/>
      <c r="F51" s="15"/>
      <c r="G51" s="15"/>
      <c r="H51" s="15"/>
      <c r="I51" s="15"/>
      <c r="J51" s="31"/>
    </row>
    <row r="52" spans="2:10" s="14" customFormat="1" ht="26" customHeight="1">
      <c r="B52" s="36"/>
      <c r="C52" s="22"/>
      <c r="D52" s="27"/>
      <c r="E52" s="27"/>
      <c r="F52" s="15"/>
      <c r="G52" s="15"/>
      <c r="H52" s="15"/>
      <c r="I52" s="15"/>
      <c r="J52" s="31"/>
    </row>
    <row r="53" spans="2:10" s="14" customFormat="1" ht="26" customHeight="1">
      <c r="B53" s="36"/>
      <c r="C53" s="22"/>
      <c r="D53" s="27"/>
      <c r="E53" s="27"/>
      <c r="F53" s="15"/>
      <c r="G53" s="15"/>
      <c r="H53" s="15"/>
      <c r="I53" s="15"/>
      <c r="J53" s="31"/>
    </row>
    <row r="54" spans="2:10" s="14" customFormat="1" ht="26" customHeight="1">
      <c r="B54" s="36"/>
      <c r="C54" s="22"/>
      <c r="D54" s="27"/>
      <c r="E54" s="27"/>
      <c r="F54" s="15"/>
      <c r="G54" s="15"/>
      <c r="H54" s="15"/>
      <c r="I54" s="15"/>
      <c r="J54" s="31"/>
    </row>
    <row r="55" spans="2:10" s="14" customFormat="1" ht="26" customHeight="1">
      <c r="B55" s="36"/>
      <c r="C55" s="22"/>
      <c r="D55" s="27"/>
      <c r="E55" s="27"/>
      <c r="F55" s="15"/>
      <c r="G55" s="15"/>
      <c r="H55" s="15"/>
      <c r="I55" s="15"/>
      <c r="J55" s="31"/>
    </row>
    <row r="56" spans="2:10" s="14" customFormat="1" ht="26" customHeight="1">
      <c r="B56" s="36"/>
      <c r="C56" s="22"/>
      <c r="D56" s="27"/>
      <c r="E56" s="27"/>
      <c r="F56" s="15"/>
      <c r="G56" s="15"/>
      <c r="H56" s="15"/>
      <c r="I56" s="15"/>
      <c r="J56" s="31"/>
    </row>
    <row r="57" spans="2:10" s="14" customFormat="1" ht="26" customHeight="1">
      <c r="B57" s="36"/>
      <c r="C57" s="22"/>
      <c r="D57" s="27"/>
      <c r="E57" s="27"/>
      <c r="F57" s="15"/>
      <c r="G57" s="15"/>
      <c r="H57" s="15"/>
      <c r="I57" s="15"/>
      <c r="J57" s="31"/>
    </row>
    <row r="58" spans="2:10" s="14" customFormat="1" ht="26" customHeight="1">
      <c r="B58" s="36"/>
      <c r="C58" s="22"/>
      <c r="D58" s="27"/>
      <c r="E58" s="27"/>
      <c r="F58" s="15"/>
      <c r="G58" s="15"/>
      <c r="H58" s="15"/>
      <c r="I58" s="15"/>
      <c r="J58" s="31"/>
    </row>
    <row r="59" spans="2:10" s="14" customFormat="1" ht="26" customHeight="1">
      <c r="B59" s="36"/>
      <c r="C59" s="22"/>
      <c r="D59" s="27"/>
      <c r="E59" s="27"/>
      <c r="F59" s="15"/>
      <c r="G59" s="15"/>
      <c r="H59" s="15"/>
      <c r="I59" s="15"/>
      <c r="J59" s="31"/>
    </row>
    <row r="60" spans="2:10" s="14" customFormat="1" ht="26" customHeight="1">
      <c r="B60" s="36"/>
      <c r="C60" s="22"/>
      <c r="D60" s="27"/>
      <c r="E60" s="27"/>
      <c r="F60" s="15"/>
      <c r="G60" s="15"/>
      <c r="H60" s="15"/>
      <c r="I60" s="15"/>
      <c r="J60" s="31"/>
    </row>
    <row r="61" spans="2:10" s="14" customFormat="1" ht="26" customHeight="1">
      <c r="B61" s="36"/>
      <c r="C61" s="22"/>
      <c r="D61" s="27"/>
      <c r="E61" s="27"/>
      <c r="F61" s="15"/>
      <c r="G61" s="15"/>
      <c r="H61" s="15"/>
      <c r="I61" s="15"/>
      <c r="J61" s="3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B2:L54"/>
  <sheetViews>
    <sheetView showGridLines="0" workbookViewId="0">
      <selection activeCell="O17" sqref="O17"/>
    </sheetView>
  </sheetViews>
  <sheetFormatPr baseColWidth="10" defaultColWidth="9" defaultRowHeight="14"/>
  <cols>
    <col min="1" max="1" width="1.6640625" style="2" customWidth="1"/>
    <col min="2" max="2" width="21.5" style="2" customWidth="1"/>
    <col min="3" max="3" width="2.83203125" style="2" customWidth="1"/>
    <col min="4" max="4" width="8.6640625" style="2" customWidth="1"/>
    <col min="5" max="5" width="4.6640625" style="2" customWidth="1"/>
    <col min="6" max="6" width="16.1640625" style="2" customWidth="1"/>
    <col min="7" max="7" width="19.1640625" style="2" customWidth="1"/>
    <col min="8" max="8" width="18.1640625" style="2" customWidth="1"/>
    <col min="9" max="9" width="10.33203125" style="2" customWidth="1"/>
    <col min="10" max="10" width="4.83203125" style="2" customWidth="1"/>
    <col min="11" max="16384" width="9" style="2"/>
  </cols>
  <sheetData>
    <row r="2" spans="2:10" ht="29">
      <c r="B2" s="66" t="s">
        <v>11</v>
      </c>
      <c r="C2" s="66"/>
      <c r="D2" s="66"/>
      <c r="E2" s="66"/>
      <c r="F2" s="66"/>
      <c r="G2" s="66"/>
      <c r="H2" s="66"/>
      <c r="I2" s="66"/>
      <c r="J2" s="66"/>
    </row>
    <row r="4" spans="2:10">
      <c r="B4" s="7" t="s">
        <v>3</v>
      </c>
      <c r="C4" s="7" t="e">
        <f>ROW(#REF!)+1</f>
        <v>#REF!</v>
      </c>
      <c r="D4" s="3" t="s">
        <v>4</v>
      </c>
      <c r="E4" s="3" t="s">
        <v>5</v>
      </c>
      <c r="F4" s="3" t="s">
        <v>17</v>
      </c>
      <c r="G4" s="3" t="s">
        <v>16</v>
      </c>
      <c r="H4" s="3" t="s">
        <v>15</v>
      </c>
      <c r="I4" s="3" t="s">
        <v>9</v>
      </c>
      <c r="J4" s="3" t="s">
        <v>6</v>
      </c>
    </row>
    <row r="5" spans="2:10">
      <c r="B5" s="7" t="s">
        <v>2</v>
      </c>
      <c r="C5" s="8" t="e">
        <f>MATCH(9.99E+307,#REF!)+DietRowStart-1</f>
        <v>#REF!</v>
      </c>
      <c r="D5" s="4" t="str">
        <f>IFERROR(IF(INDEX(#REF!,DietLastEnd-DietRowStart-J5,1)&lt;&gt;"",INDEX(#REF!,DietLastEnd-DietRowStart-J5,1),""),"")</f>
        <v/>
      </c>
      <c r="E5" s="5" t="str">
        <f t="shared" ref="E5:E18" si="0">UPPER(TEXT(D5,"DDD"))</f>
        <v/>
      </c>
      <c r="F5" s="5" t="e">
        <f>IFERROR((IF(INDEX(#REF!,DietLastEnd-DietRowStart-J5,1)&lt;&gt;"",INDEX(#REF!,DietLastEnd-DietRowStart-J5,7),NA())),NA())</f>
        <v>#N/A</v>
      </c>
      <c r="G5" s="5" t="e">
        <f>IFERROR((IF(INDEX(#REF!,DietLastEnd-DietRowStart-J5,1)&lt;&gt;"",INDEX(#REF!,DietLastEnd-DietRowStart-J5,6),NA())),NA())</f>
        <v>#N/A</v>
      </c>
      <c r="H5" s="5" t="e">
        <f>IFERROR((IF(INDEX(#REF!,DietLastEnd-DietRowStart-J5,1)&lt;&gt;"",INDEX(#REF!,DietLastEnd-DietRowStart-J5,5),NA())),NA())</f>
        <v>#N/A</v>
      </c>
      <c r="I5" s="5" t="e">
        <f>IFERROR((IF(INDEX(#REF!,DietLastEnd-DietRowStart-J5,1)&lt;&gt;"",INDEX(#REF!,DietLastEnd-DietRowStart-J5,4),NA())),NA())</f>
        <v>#N/A</v>
      </c>
      <c r="J5" s="5">
        <v>12</v>
      </c>
    </row>
    <row r="6" spans="2:10">
      <c r="B6" s="1"/>
      <c r="C6" s="1"/>
      <c r="D6" s="4" t="str">
        <f>IFERROR(IF(INDEX(#REF!,DietLastEnd-DietRowStart-J6,1)&lt;&gt;"",INDEX(#REF!,DietLastEnd-DietRowStart-J6,1),""),"")</f>
        <v/>
      </c>
      <c r="E6" s="5" t="str">
        <f t="shared" si="0"/>
        <v/>
      </c>
      <c r="F6" s="5" t="e">
        <f>IFERROR((IF(INDEX(#REF!,DietLastEnd-DietRowStart-J6,1)&lt;&gt;"",INDEX(#REF!,DietLastEnd-DietRowStart-J6,7),NA())),NA())</f>
        <v>#N/A</v>
      </c>
      <c r="G6" s="5" t="e">
        <f>IFERROR((IF(INDEX(#REF!,DietLastEnd-DietRowStart-J6,1)&lt;&gt;"",INDEX(#REF!,DietLastEnd-DietRowStart-J6,6),NA())),NA())</f>
        <v>#N/A</v>
      </c>
      <c r="H6" s="5" t="e">
        <f>IFERROR((IF(INDEX(#REF!,DietLastEnd-DietRowStart-J6,1)&lt;&gt;"",INDEX(#REF!,DietLastEnd-DietRowStart-J6,5),NA())),NA())</f>
        <v>#N/A</v>
      </c>
      <c r="I6" s="5" t="e">
        <f>IFERROR((IF(INDEX(#REF!,DietLastEnd-DietRowStart-J6,1)&lt;&gt;"",INDEX(#REF!,DietLastEnd-DietRowStart-J6,4),NA())),NA())</f>
        <v>#N/A</v>
      </c>
      <c r="J6" s="5">
        <v>11</v>
      </c>
    </row>
    <row r="7" spans="2:10">
      <c r="B7" s="1"/>
      <c r="C7" s="1"/>
      <c r="D7" s="4" t="str">
        <f>IFERROR(IF(INDEX(#REF!,DietLastEnd-DietRowStart-J7,1)&lt;&gt;"",INDEX(#REF!,DietLastEnd-DietRowStart-J7,1),""),"")</f>
        <v/>
      </c>
      <c r="E7" s="5" t="str">
        <f t="shared" si="0"/>
        <v/>
      </c>
      <c r="F7" s="5" t="e">
        <f>IFERROR((IF(INDEX(#REF!,DietLastEnd-DietRowStart-J7,1)&lt;&gt;"",INDEX(#REF!,DietLastEnd-DietRowStart-J7,7),NA())),NA())</f>
        <v>#N/A</v>
      </c>
      <c r="G7" s="5" t="e">
        <f>IFERROR((IF(INDEX(#REF!,DietLastEnd-DietRowStart-J7,1)&lt;&gt;"",INDEX(#REF!,DietLastEnd-DietRowStart-J7,6),NA())),NA())</f>
        <v>#N/A</v>
      </c>
      <c r="H7" s="5" t="e">
        <f>IFERROR((IF(INDEX(#REF!,DietLastEnd-DietRowStart-J7,1)&lt;&gt;"",INDEX(#REF!,DietLastEnd-DietRowStart-J7,5),NA())),NA())</f>
        <v>#N/A</v>
      </c>
      <c r="I7" s="5" t="e">
        <f>IFERROR((IF(INDEX(#REF!,DietLastEnd-DietRowStart-J7,1)&lt;&gt;"",INDEX(#REF!,DietLastEnd-DietRowStart-J7,4),NA())),NA())</f>
        <v>#N/A</v>
      </c>
      <c r="J7" s="5">
        <v>10</v>
      </c>
    </row>
    <row r="8" spans="2:10">
      <c r="B8" s="1"/>
      <c r="C8" s="1"/>
      <c r="D8" s="4" t="str">
        <f>IFERROR(IF(INDEX(#REF!,DietLastEnd-DietRowStart-J8,1)&lt;&gt;"",INDEX(#REF!,DietLastEnd-DietRowStart-J8,1),""),"")</f>
        <v/>
      </c>
      <c r="E8" s="5" t="str">
        <f t="shared" si="0"/>
        <v/>
      </c>
      <c r="F8" s="5" t="e">
        <f>IFERROR((IF(INDEX(#REF!,DietLastEnd-DietRowStart-J8,1)&lt;&gt;"",INDEX(#REF!,DietLastEnd-DietRowStart-J8,7),NA())),NA())</f>
        <v>#N/A</v>
      </c>
      <c r="G8" s="5" t="e">
        <f>IFERROR((IF(INDEX(#REF!,DietLastEnd-DietRowStart-J8,1)&lt;&gt;"",INDEX(#REF!,DietLastEnd-DietRowStart-J8,6),NA())),NA())</f>
        <v>#N/A</v>
      </c>
      <c r="H8" s="5" t="e">
        <f>IFERROR((IF(INDEX(#REF!,DietLastEnd-DietRowStart-J8,1)&lt;&gt;"",INDEX(#REF!,DietLastEnd-DietRowStart-J8,5),NA())),NA())</f>
        <v>#N/A</v>
      </c>
      <c r="I8" s="5" t="e">
        <f>IFERROR((IF(INDEX(#REF!,DietLastEnd-DietRowStart-J8,1)&lt;&gt;"",INDEX(#REF!,DietLastEnd-DietRowStart-J8,4),NA())),NA())</f>
        <v>#N/A</v>
      </c>
      <c r="J8" s="5">
        <v>9</v>
      </c>
    </row>
    <row r="9" spans="2:10">
      <c r="B9" s="1"/>
      <c r="C9" s="1"/>
      <c r="D9" s="4" t="str">
        <f>IFERROR(IF(INDEX(#REF!,DietLastEnd-DietRowStart-J9,1)&lt;&gt;"",INDEX(#REF!,DietLastEnd-DietRowStart-J9,1),""),"")</f>
        <v/>
      </c>
      <c r="E9" s="5" t="str">
        <f t="shared" si="0"/>
        <v/>
      </c>
      <c r="F9" s="5" t="e">
        <f>IFERROR((IF(INDEX(#REF!,DietLastEnd-DietRowStart-J9,1)&lt;&gt;"",INDEX(#REF!,DietLastEnd-DietRowStart-J9,7),NA())),NA())</f>
        <v>#N/A</v>
      </c>
      <c r="G9" s="5" t="e">
        <f>IFERROR((IF(INDEX(#REF!,DietLastEnd-DietRowStart-J9,1)&lt;&gt;"",INDEX(#REF!,DietLastEnd-DietRowStart-J9,6),NA())),NA())</f>
        <v>#N/A</v>
      </c>
      <c r="H9" s="5" t="e">
        <f>IFERROR((IF(INDEX(#REF!,DietLastEnd-DietRowStart-J9,1)&lt;&gt;"",INDEX(#REF!,DietLastEnd-DietRowStart-J9,5),NA())),NA())</f>
        <v>#N/A</v>
      </c>
      <c r="I9" s="5" t="e">
        <f>IFERROR((IF(INDEX(#REF!,DietLastEnd-DietRowStart-J9,1)&lt;&gt;"",INDEX(#REF!,DietLastEnd-DietRowStart-J9,4),NA())),NA())</f>
        <v>#N/A</v>
      </c>
      <c r="J9" s="5">
        <v>8</v>
      </c>
    </row>
    <row r="10" spans="2:10">
      <c r="B10" s="1"/>
      <c r="C10" s="1"/>
      <c r="D10" s="4" t="str">
        <f>IFERROR(IF(INDEX(#REF!,DietLastEnd-DietRowStart-J10,1)&lt;&gt;"",INDEX(#REF!,DietLastEnd-DietRowStart-J10,1),""),"")</f>
        <v/>
      </c>
      <c r="E10" s="5" t="str">
        <f t="shared" si="0"/>
        <v/>
      </c>
      <c r="F10" s="5" t="e">
        <f>IFERROR((IF(INDEX(#REF!,DietLastEnd-DietRowStart-J10,1)&lt;&gt;"",INDEX(#REF!,DietLastEnd-DietRowStart-J10,7),NA())),NA())</f>
        <v>#N/A</v>
      </c>
      <c r="G10" s="5" t="e">
        <f>IFERROR((IF(INDEX(#REF!,DietLastEnd-DietRowStart-J10,1)&lt;&gt;"",INDEX(#REF!,DietLastEnd-DietRowStart-J10,6),NA())),NA())</f>
        <v>#N/A</v>
      </c>
      <c r="H10" s="5" t="e">
        <f>IFERROR((IF(INDEX(#REF!,DietLastEnd-DietRowStart-J10,1)&lt;&gt;"",INDEX(#REF!,DietLastEnd-DietRowStart-J10,5),NA())),NA())</f>
        <v>#N/A</v>
      </c>
      <c r="I10" s="5" t="e">
        <f>IFERROR((IF(INDEX(#REF!,DietLastEnd-DietRowStart-J10,1)&lt;&gt;"",INDEX(#REF!,DietLastEnd-DietRowStart-J10,4),NA())),NA())</f>
        <v>#N/A</v>
      </c>
      <c r="J10" s="5">
        <v>7</v>
      </c>
    </row>
    <row r="11" spans="2:10">
      <c r="B11" s="1"/>
      <c r="C11" s="1"/>
      <c r="D11" s="4" t="str">
        <f>IFERROR(IF(INDEX(#REF!,DietLastEnd-DietRowStart-J11,1)&lt;&gt;"",INDEX(#REF!,DietLastEnd-DietRowStart-J11,1),""),"")</f>
        <v/>
      </c>
      <c r="E11" s="5" t="str">
        <f t="shared" si="0"/>
        <v/>
      </c>
      <c r="F11" s="5" t="e">
        <f>IFERROR((IF(INDEX(#REF!,DietLastEnd-DietRowStart-J11,1)&lt;&gt;"",INDEX(#REF!,DietLastEnd-DietRowStart-J11,7),NA())),NA())</f>
        <v>#N/A</v>
      </c>
      <c r="G11" s="5" t="e">
        <f>IFERROR((IF(INDEX(#REF!,DietLastEnd-DietRowStart-J11,1)&lt;&gt;"",INDEX(#REF!,DietLastEnd-DietRowStart-J11,6),NA())),NA())</f>
        <v>#N/A</v>
      </c>
      <c r="H11" s="5" t="e">
        <f>IFERROR((IF(INDEX(#REF!,DietLastEnd-DietRowStart-J11,1)&lt;&gt;"",INDEX(#REF!,DietLastEnd-DietRowStart-J11,5),NA())),NA())</f>
        <v>#N/A</v>
      </c>
      <c r="I11" s="5" t="e">
        <f>IFERROR((IF(INDEX(#REF!,DietLastEnd-DietRowStart-J11,1)&lt;&gt;"",INDEX(#REF!,DietLastEnd-DietRowStart-J11,4),NA())),NA())</f>
        <v>#N/A</v>
      </c>
      <c r="J11" s="5">
        <v>6</v>
      </c>
    </row>
    <row r="12" spans="2:10">
      <c r="B12" s="1"/>
      <c r="C12" s="1"/>
      <c r="D12" s="4" t="str">
        <f>IFERROR(IF(INDEX(#REF!,DietLastEnd-DietRowStart-J12,1)&lt;&gt;"",INDEX(#REF!,DietLastEnd-DietRowStart-J12,1),""),"")</f>
        <v/>
      </c>
      <c r="E12" s="5" t="str">
        <f t="shared" si="0"/>
        <v/>
      </c>
      <c r="F12" s="5" t="e">
        <f>IFERROR((IF(INDEX(#REF!,DietLastEnd-DietRowStart-J12,1)&lt;&gt;"",INDEX(#REF!,DietLastEnd-DietRowStart-J12,7),NA())),NA())</f>
        <v>#N/A</v>
      </c>
      <c r="G12" s="5" t="e">
        <f>IFERROR((IF(INDEX(#REF!,DietLastEnd-DietRowStart-J12,1)&lt;&gt;"",INDEX(#REF!,DietLastEnd-DietRowStart-J12,6),NA())),NA())</f>
        <v>#N/A</v>
      </c>
      <c r="H12" s="5" t="e">
        <f>IFERROR((IF(INDEX(#REF!,DietLastEnd-DietRowStart-J12,1)&lt;&gt;"",INDEX(#REF!,DietLastEnd-DietRowStart-J12,5),NA())),NA())</f>
        <v>#N/A</v>
      </c>
      <c r="I12" s="5" t="e">
        <f>IFERROR((IF(INDEX(#REF!,DietLastEnd-DietRowStart-J12,1)&lt;&gt;"",INDEX(#REF!,DietLastEnd-DietRowStart-J12,4),NA())),NA())</f>
        <v>#N/A</v>
      </c>
      <c r="J12" s="5">
        <v>5</v>
      </c>
    </row>
    <row r="13" spans="2:10">
      <c r="B13" s="1"/>
      <c r="C13" s="1"/>
      <c r="D13" s="4" t="str">
        <f>IFERROR(IF(INDEX(#REF!,DietLastEnd-DietRowStart-J13,1)&lt;&gt;"",INDEX(#REF!,DietLastEnd-DietRowStart-J13,1),""),"")</f>
        <v/>
      </c>
      <c r="E13" s="5" t="str">
        <f t="shared" si="0"/>
        <v/>
      </c>
      <c r="F13" s="5" t="e">
        <f>IFERROR((IF(INDEX(#REF!,DietLastEnd-DietRowStart-J13,1)&lt;&gt;"",INDEX(#REF!,DietLastEnd-DietRowStart-J13,7),NA())),NA())</f>
        <v>#N/A</v>
      </c>
      <c r="G13" s="5" t="e">
        <f>IFERROR((IF(INDEX(#REF!,DietLastEnd-DietRowStart-J13,1)&lt;&gt;"",INDEX(#REF!,DietLastEnd-DietRowStart-J13,6),NA())),NA())</f>
        <v>#N/A</v>
      </c>
      <c r="H13" s="5" t="e">
        <f>IFERROR((IF(INDEX(#REF!,DietLastEnd-DietRowStart-J13,1)&lt;&gt;"",INDEX(#REF!,DietLastEnd-DietRowStart-J13,5),NA())),NA())</f>
        <v>#N/A</v>
      </c>
      <c r="I13" s="5" t="e">
        <f>IFERROR((IF(INDEX(#REF!,DietLastEnd-DietRowStart-J13,1)&lt;&gt;"",INDEX(#REF!,DietLastEnd-DietRowStart-J13,4),NA())),NA())</f>
        <v>#N/A</v>
      </c>
      <c r="J13" s="5">
        <v>4</v>
      </c>
    </row>
    <row r="14" spans="2:10">
      <c r="B14" s="1"/>
      <c r="C14" s="1"/>
      <c r="D14" s="4" t="str">
        <f>IFERROR(IF(INDEX(#REF!,DietLastEnd-DietRowStart-J14,1)&lt;&gt;"",INDEX(#REF!,DietLastEnd-DietRowStart-J14,1),""),"")</f>
        <v/>
      </c>
      <c r="E14" s="5" t="str">
        <f t="shared" si="0"/>
        <v/>
      </c>
      <c r="F14" s="5" t="e">
        <f>IFERROR((IF(INDEX(#REF!,DietLastEnd-DietRowStart-J14,1)&lt;&gt;"",INDEX(#REF!,DietLastEnd-DietRowStart-J14,7),NA())),NA())</f>
        <v>#N/A</v>
      </c>
      <c r="G14" s="5" t="e">
        <f>IFERROR((IF(INDEX(#REF!,DietLastEnd-DietRowStart-J14,1)&lt;&gt;"",INDEX(#REF!,DietLastEnd-DietRowStart-J14,6),NA())),NA())</f>
        <v>#N/A</v>
      </c>
      <c r="H14" s="5" t="e">
        <f>IFERROR((IF(INDEX(#REF!,DietLastEnd-DietRowStart-J14,1)&lt;&gt;"",INDEX(#REF!,DietLastEnd-DietRowStart-J14,5),NA())),NA())</f>
        <v>#N/A</v>
      </c>
      <c r="I14" s="5" t="e">
        <f>IFERROR((IF(INDEX(#REF!,DietLastEnd-DietRowStart-J14,1)&lt;&gt;"",INDEX(#REF!,DietLastEnd-DietRowStart-J14,4),NA())),NA())</f>
        <v>#N/A</v>
      </c>
      <c r="J14" s="5">
        <v>3</v>
      </c>
    </row>
    <row r="15" spans="2:10">
      <c r="B15" s="1"/>
      <c r="C15" s="1"/>
      <c r="D15" s="4" t="str">
        <f>IFERROR(IF(INDEX(#REF!,DietLastEnd-DietRowStart-J15,1)&lt;&gt;"",INDEX(#REF!,DietLastEnd-DietRowStart-J15,1),""),"")</f>
        <v/>
      </c>
      <c r="E15" s="5" t="str">
        <f t="shared" si="0"/>
        <v/>
      </c>
      <c r="F15" s="5" t="e">
        <f>IFERROR((IF(INDEX(#REF!,DietLastEnd-DietRowStart-J15,1)&lt;&gt;"",INDEX(#REF!,DietLastEnd-DietRowStart-J15,7),NA())),NA())</f>
        <v>#N/A</v>
      </c>
      <c r="G15" s="5" t="e">
        <f>IFERROR((IF(INDEX(#REF!,DietLastEnd-DietRowStart-J15,1)&lt;&gt;"",INDEX(#REF!,DietLastEnd-DietRowStart-J15,6),NA())),NA())</f>
        <v>#N/A</v>
      </c>
      <c r="H15" s="5" t="e">
        <f>IFERROR((IF(INDEX(#REF!,DietLastEnd-DietRowStart-J15,1)&lt;&gt;"",INDEX(#REF!,DietLastEnd-DietRowStart-J15,5),NA())),NA())</f>
        <v>#N/A</v>
      </c>
      <c r="I15" s="5" t="e">
        <f>IFERROR((IF(INDEX(#REF!,DietLastEnd-DietRowStart-J15,1)&lt;&gt;"",INDEX(#REF!,DietLastEnd-DietRowStart-J15,4),NA())),NA())</f>
        <v>#N/A</v>
      </c>
      <c r="J15" s="5">
        <v>2</v>
      </c>
    </row>
    <row r="16" spans="2:10">
      <c r="B16" s="1"/>
      <c r="C16" s="1"/>
      <c r="D16" s="4" t="str">
        <f>IFERROR(IF(INDEX(#REF!,DietLastEnd-DietRowStart-J16,1)&lt;&gt;"",INDEX(#REF!,DietLastEnd-DietRowStart-J16,1),""),"")</f>
        <v/>
      </c>
      <c r="E16" s="5" t="str">
        <f t="shared" si="0"/>
        <v/>
      </c>
      <c r="F16" s="5" t="e">
        <f>IFERROR((IF(INDEX(#REF!,DietLastEnd-DietRowStart-J16,1)&lt;&gt;"",INDEX(#REF!,DietLastEnd-DietRowStart-J16,7),NA())),NA())</f>
        <v>#N/A</v>
      </c>
      <c r="G16" s="5" t="e">
        <f>IFERROR((IF(INDEX(#REF!,DietLastEnd-DietRowStart-J16,1)&lt;&gt;"",INDEX(#REF!,DietLastEnd-DietRowStart-J16,6),NA())),NA())</f>
        <v>#N/A</v>
      </c>
      <c r="H16" s="5" t="e">
        <f>IFERROR((IF(INDEX(#REF!,DietLastEnd-DietRowStart-J16,1)&lt;&gt;"",INDEX(#REF!,DietLastEnd-DietRowStart-J16,5),NA())),NA())</f>
        <v>#N/A</v>
      </c>
      <c r="I16" s="5" t="e">
        <f>IFERROR((IF(INDEX(#REF!,DietLastEnd-DietRowStart-J16,1)&lt;&gt;"",INDEX(#REF!,DietLastEnd-DietRowStart-J16,4),NA())),NA())</f>
        <v>#N/A</v>
      </c>
      <c r="J16" s="5">
        <v>1</v>
      </c>
    </row>
    <row r="17" spans="2:12">
      <c r="B17" s="1"/>
      <c r="C17" s="1"/>
      <c r="D17" s="4" t="str">
        <f>IFERROR(IF(INDEX(#REF!,DietLastEnd-DietRowStart-J17,1)&lt;&gt;"",INDEX(#REF!,DietLastEnd-DietRowStart-J17,1),""),"")</f>
        <v/>
      </c>
      <c r="E17" s="5" t="str">
        <f t="shared" si="0"/>
        <v/>
      </c>
      <c r="F17" s="5" t="e">
        <f>IFERROR((IF(INDEX(#REF!,DietLastEnd-DietRowStart-J17,1)&lt;&gt;"",INDEX(#REF!,DietLastEnd-DietRowStart-J17,7),NA())),NA())</f>
        <v>#N/A</v>
      </c>
      <c r="G17" s="5" t="e">
        <f>IFERROR((IF(INDEX(#REF!,DietLastEnd-DietRowStart-J17,1)&lt;&gt;"",INDEX(#REF!,DietLastEnd-DietRowStart-J17,6),NA())),NA())</f>
        <v>#N/A</v>
      </c>
      <c r="H17" s="5" t="e">
        <f>IFERROR((IF(INDEX(#REF!,DietLastEnd-DietRowStart-J17,1)&lt;&gt;"",INDEX(#REF!,DietLastEnd-DietRowStart-J17,5),NA())),NA())</f>
        <v>#N/A</v>
      </c>
      <c r="I17" s="5" t="e">
        <f>IFERROR((IF(INDEX(#REF!,DietLastEnd-DietRowStart-J17,1)&lt;&gt;"",INDEX(#REF!,DietLastEnd-DietRowStart-J17,4),NA())),NA())</f>
        <v>#N/A</v>
      </c>
      <c r="J17" s="5">
        <v>0</v>
      </c>
    </row>
    <row r="18" spans="2:12">
      <c r="B18" s="1"/>
      <c r="C18" s="1"/>
      <c r="D18" s="4" t="str">
        <f>IFERROR(IF(INDEX(#REF!,DietLastEnd-DietRowStart-J18,1)&lt;&gt;"",INDEX(#REF!,DietLastEnd-DietRowStart-J18,1)),"")</f>
        <v/>
      </c>
      <c r="E18" s="5" t="str">
        <f t="shared" si="0"/>
        <v/>
      </c>
      <c r="F18" s="5" t="e">
        <f>IFERROR((IF(INDEX(#REF!,DietLastEnd-DietRowStart-J18,1)&lt;&gt;"",INDEX(#REF!,DietLastEnd-DietRowStart-J18,7),NA())),NA())</f>
        <v>#N/A</v>
      </c>
      <c r="G18" s="5" t="e">
        <f>IFERROR((IF(INDEX(#REF!,DietLastEnd-DietRowStart-J18,1)&lt;&gt;"",INDEX(#REF!,DietLastEnd-DietRowStart-J18,6),NA())),NA())</f>
        <v>#N/A</v>
      </c>
      <c r="H18" s="5" t="e">
        <f>IFERROR((IF(INDEX(#REF!,DietLastEnd-DietRowStart-J18,1)&lt;&gt;"",INDEX(#REF!,DietLastEnd-DietRowStart-J18,5),NA())),NA())</f>
        <v>#N/A</v>
      </c>
      <c r="I18" s="5" t="e">
        <f>IFERROR((IF(INDEX(#REF!,DietLastEnd-DietRowStart-J18,1)&lt;&gt;"",INDEX(#REF!,DietLastEnd-DietRowStart-J18,4),NA())),NA())</f>
        <v>#N/A</v>
      </c>
      <c r="J18" s="5">
        <v>-1</v>
      </c>
    </row>
    <row r="20" spans="2:12" ht="29">
      <c r="B20" s="66" t="s">
        <v>10</v>
      </c>
      <c r="C20" s="66"/>
      <c r="D20" s="66"/>
      <c r="E20" s="66"/>
      <c r="F20" s="66"/>
      <c r="G20" s="66"/>
      <c r="H20" s="66"/>
      <c r="I20" s="66"/>
      <c r="J20" s="66"/>
    </row>
    <row r="22" spans="2:12">
      <c r="B22" s="7" t="s">
        <v>3</v>
      </c>
      <c r="C22" s="7" t="e">
        <f>ROW(#REF!)+1</f>
        <v>#REF!</v>
      </c>
      <c r="D22" s="3" t="s">
        <v>4</v>
      </c>
      <c r="E22" s="3" t="s">
        <v>5</v>
      </c>
      <c r="F22" s="3" t="s">
        <v>8</v>
      </c>
      <c r="G22" s="3" t="s">
        <v>7</v>
      </c>
      <c r="H22" s="3" t="s">
        <v>6</v>
      </c>
      <c r="L22" s="9"/>
    </row>
    <row r="23" spans="2:12">
      <c r="B23" s="7" t="s">
        <v>18</v>
      </c>
      <c r="C23" s="8" t="e">
        <f>MATCH(9.99E+307,#REF!)+ExerciseRowStart-1</f>
        <v>#REF!</v>
      </c>
      <c r="D23" s="6" t="str">
        <f>IFERROR(IF(INDEX(#REF!,ExerciseLastEnd-ExerciseRowStart-H23,1)&lt;&gt;"",INDEX(#REF!,ExerciseLastEnd-ExerciseRowStart-H23,1)),"")</f>
        <v/>
      </c>
      <c r="E23" s="5" t="str">
        <f t="shared" ref="E23:E36" si="1">UPPER(TEXT(D23,"DDD"))</f>
        <v/>
      </c>
      <c r="F23" s="10">
        <f>IFERROR((IF(INDEX(#REF!,ExerciseLastEnd-ExerciseRowStart-H23,1)&lt;&gt;"",INDEX(#REF!,ExerciseLastEnd-ExerciseRowStart-H23,2),0)),0)</f>
        <v>0</v>
      </c>
      <c r="G23" s="10">
        <f>IFERROR((IF(INDEX(#REF!,ExerciseLastEnd-ExerciseRowStart-H23,2)&lt;&gt;"",INDEX(#REF!,ExerciseLastEnd-ExerciseRowStart-H23,3),0)),0)</f>
        <v>0</v>
      </c>
      <c r="H23" s="5">
        <v>-1</v>
      </c>
      <c r="L23" s="9"/>
    </row>
    <row r="24" spans="2:12">
      <c r="B24" s="1"/>
      <c r="C24" s="1"/>
      <c r="D24" s="6" t="str">
        <f>IFERROR(IF(INDEX(#REF!,ExerciseLastEnd-ExerciseRowStart-H24,1)&lt;&gt;"",INDEX(#REF!,ExerciseLastEnd-ExerciseRowStart-H24,1)),"")</f>
        <v/>
      </c>
      <c r="E24" s="5" t="str">
        <f t="shared" si="1"/>
        <v/>
      </c>
      <c r="F24" s="10">
        <f>IFERROR((IF(INDEX(#REF!,ExerciseLastEnd-ExerciseRowStart-H24,1)&lt;&gt;"",INDEX(#REF!,ExerciseLastEnd-ExerciseRowStart-H24,2),0)),0)</f>
        <v>0</v>
      </c>
      <c r="G24" s="10">
        <f>IFERROR((IF(INDEX(#REF!,ExerciseLastEnd-ExerciseRowStart-H24,2)&lt;&gt;"",INDEX(#REF!,ExerciseLastEnd-ExerciseRowStart-H24,3),0)),0)</f>
        <v>0</v>
      </c>
      <c r="H24" s="5">
        <v>0</v>
      </c>
    </row>
    <row r="25" spans="2:12">
      <c r="B25" s="1"/>
      <c r="C25" s="1"/>
      <c r="D25" s="6" t="str">
        <f>IFERROR(IF(INDEX(#REF!,ExerciseLastEnd-ExerciseRowStart-H25,1)&lt;&gt;"",INDEX(#REF!,ExerciseLastEnd-ExerciseRowStart-H25,1)),"")</f>
        <v/>
      </c>
      <c r="E25" s="5" t="str">
        <f t="shared" si="1"/>
        <v/>
      </c>
      <c r="F25" s="10">
        <f>IFERROR((IF(INDEX(#REF!,ExerciseLastEnd-ExerciseRowStart-H25,1)&lt;&gt;"",INDEX(#REF!,ExerciseLastEnd-ExerciseRowStart-H25,2),0)),0)</f>
        <v>0</v>
      </c>
      <c r="G25" s="10">
        <f>IFERROR((IF(INDEX(#REF!,ExerciseLastEnd-ExerciseRowStart-H25,2)&lt;&gt;"",INDEX(#REF!,ExerciseLastEnd-ExerciseRowStart-H25,3),0)),0)</f>
        <v>0</v>
      </c>
      <c r="H25" s="5">
        <v>1</v>
      </c>
    </row>
    <row r="26" spans="2:12">
      <c r="B26" s="1"/>
      <c r="C26" s="1"/>
      <c r="D26" s="6" t="str">
        <f>IFERROR(IF(INDEX(#REF!,ExerciseLastEnd-ExerciseRowStart-H26,1)&lt;&gt;"",INDEX(#REF!,ExerciseLastEnd-ExerciseRowStart-H26,1)),"")</f>
        <v/>
      </c>
      <c r="E26" s="5" t="str">
        <f t="shared" si="1"/>
        <v/>
      </c>
      <c r="F26" s="10">
        <f>IFERROR((IF(INDEX(#REF!,ExerciseLastEnd-ExerciseRowStart-H26,1)&lt;&gt;"",INDEX(#REF!,ExerciseLastEnd-ExerciseRowStart-H26,2),0)),0)</f>
        <v>0</v>
      </c>
      <c r="G26" s="10">
        <f>IFERROR((IF(INDEX(#REF!,ExerciseLastEnd-ExerciseRowStart-H26,2)&lt;&gt;"",INDEX(#REF!,ExerciseLastEnd-ExerciseRowStart-H26,3),0)),0)</f>
        <v>0</v>
      </c>
      <c r="H26" s="5">
        <v>2</v>
      </c>
    </row>
    <row r="27" spans="2:12">
      <c r="B27" s="1"/>
      <c r="C27" s="1"/>
      <c r="D27" s="6" t="str">
        <f>IFERROR(IF(INDEX(#REF!,ExerciseLastEnd-ExerciseRowStart-H27,1)&lt;&gt;"",INDEX(#REF!,ExerciseLastEnd-ExerciseRowStart-H27,1)),"")</f>
        <v/>
      </c>
      <c r="E27" s="5" t="str">
        <f t="shared" si="1"/>
        <v/>
      </c>
      <c r="F27" s="10">
        <f>IFERROR((IF(INDEX(#REF!,ExerciseLastEnd-ExerciseRowStart-H27,1)&lt;&gt;"",INDEX(#REF!,ExerciseLastEnd-ExerciseRowStart-H27,2),0)),0)</f>
        <v>0</v>
      </c>
      <c r="G27" s="10">
        <f>IFERROR((IF(INDEX(#REF!,ExerciseLastEnd-ExerciseRowStart-H27,2)&lt;&gt;"",INDEX(#REF!,ExerciseLastEnd-ExerciseRowStart-H27,3),0)),0)</f>
        <v>0</v>
      </c>
      <c r="H27" s="5">
        <v>3</v>
      </c>
    </row>
    <row r="28" spans="2:12">
      <c r="B28" s="1"/>
      <c r="C28" s="1"/>
      <c r="D28" s="6" t="str">
        <f>IFERROR(IF(INDEX(#REF!,ExerciseLastEnd-ExerciseRowStart-H28,1)&lt;&gt;"",INDEX(#REF!,ExerciseLastEnd-ExerciseRowStart-H28,1)),"")</f>
        <v/>
      </c>
      <c r="E28" s="5" t="str">
        <f t="shared" si="1"/>
        <v/>
      </c>
      <c r="F28" s="10">
        <f>IFERROR((IF(INDEX(#REF!,ExerciseLastEnd-ExerciseRowStart-H28,1)&lt;&gt;"",INDEX(#REF!,ExerciseLastEnd-ExerciseRowStart-H28,2),0)),0)</f>
        <v>0</v>
      </c>
      <c r="G28" s="10">
        <f>IFERROR((IF(INDEX(#REF!,ExerciseLastEnd-ExerciseRowStart-H28,2)&lt;&gt;"",INDEX(#REF!,ExerciseLastEnd-ExerciseRowStart-H28,3),0)),0)</f>
        <v>0</v>
      </c>
      <c r="H28" s="5">
        <v>4</v>
      </c>
    </row>
    <row r="29" spans="2:12">
      <c r="B29" s="1"/>
      <c r="C29" s="1"/>
      <c r="D29" s="6" t="str">
        <f>IFERROR(IF(INDEX(#REF!,ExerciseLastEnd-ExerciseRowStart-H29,1)&lt;&gt;"",INDEX(#REF!,ExerciseLastEnd-ExerciseRowStart-H29,1)),"")</f>
        <v/>
      </c>
      <c r="E29" s="5" t="str">
        <f t="shared" si="1"/>
        <v/>
      </c>
      <c r="F29" s="10">
        <f>IFERROR((IF(INDEX(#REF!,ExerciseLastEnd-ExerciseRowStart-H29,1)&lt;&gt;"",INDEX(#REF!,ExerciseLastEnd-ExerciseRowStart-H29,2),0)),0)</f>
        <v>0</v>
      </c>
      <c r="G29" s="10">
        <f>IFERROR((IF(INDEX(#REF!,ExerciseLastEnd-ExerciseRowStart-H29,2)&lt;&gt;"",INDEX(#REF!,ExerciseLastEnd-ExerciseRowStart-H29,3),0)),0)</f>
        <v>0</v>
      </c>
      <c r="H29" s="5">
        <v>5</v>
      </c>
    </row>
    <row r="30" spans="2:12">
      <c r="B30" s="1"/>
      <c r="C30" s="1"/>
      <c r="D30" s="6" t="str">
        <f>IFERROR(IF(INDEX(#REF!,ExerciseLastEnd-ExerciseRowStart-H30,1)&lt;&gt;"",INDEX(#REF!,ExerciseLastEnd-ExerciseRowStart-H30,1)),"")</f>
        <v/>
      </c>
      <c r="E30" s="5" t="str">
        <f t="shared" si="1"/>
        <v/>
      </c>
      <c r="F30" s="10">
        <f>IFERROR((IF(INDEX(#REF!,ExerciseLastEnd-ExerciseRowStart-H30,1)&lt;&gt;"",INDEX(#REF!,ExerciseLastEnd-ExerciseRowStart-H30,2),0)),0)</f>
        <v>0</v>
      </c>
      <c r="G30" s="10">
        <f>IFERROR((IF(INDEX(#REF!,ExerciseLastEnd-ExerciseRowStart-H30,2)&lt;&gt;"",INDEX(#REF!,ExerciseLastEnd-ExerciseRowStart-H30,3),0)),0)</f>
        <v>0</v>
      </c>
      <c r="H30" s="5">
        <v>6</v>
      </c>
    </row>
    <row r="31" spans="2:12">
      <c r="B31" s="1"/>
      <c r="C31" s="1"/>
      <c r="D31" s="6" t="str">
        <f>IFERROR(IF(INDEX(#REF!,ExerciseLastEnd-ExerciseRowStart-H31,1)&lt;&gt;"",INDEX(#REF!,ExerciseLastEnd-ExerciseRowStart-H31,1)),"")</f>
        <v/>
      </c>
      <c r="E31" s="5" t="str">
        <f t="shared" si="1"/>
        <v/>
      </c>
      <c r="F31" s="10">
        <f>IFERROR((IF(INDEX(#REF!,ExerciseLastEnd-ExerciseRowStart-H31,1)&lt;&gt;"",INDEX(#REF!,ExerciseLastEnd-ExerciseRowStart-H31,2),0)),0)</f>
        <v>0</v>
      </c>
      <c r="G31" s="10">
        <f>IFERROR((IF(INDEX(#REF!,ExerciseLastEnd-ExerciseRowStart-H31,2)&lt;&gt;"",INDEX(#REF!,ExerciseLastEnd-ExerciseRowStart-H31,3),0)),0)</f>
        <v>0</v>
      </c>
      <c r="H31" s="5">
        <v>7</v>
      </c>
    </row>
    <row r="32" spans="2:12">
      <c r="B32" s="1"/>
      <c r="C32" s="1"/>
      <c r="D32" s="6" t="str">
        <f>IFERROR(IF(INDEX(#REF!,ExerciseLastEnd-ExerciseRowStart-H32,1)&lt;&gt;"",INDEX(#REF!,ExerciseLastEnd-ExerciseRowStart-H32,1)),"")</f>
        <v/>
      </c>
      <c r="E32" s="5" t="str">
        <f t="shared" si="1"/>
        <v/>
      </c>
      <c r="F32" s="10">
        <f>IFERROR((IF(INDEX(#REF!,ExerciseLastEnd-ExerciseRowStart-H32,1)&lt;&gt;"",INDEX(#REF!,ExerciseLastEnd-ExerciseRowStart-H32,2),0)),0)</f>
        <v>0</v>
      </c>
      <c r="G32" s="10">
        <f>IFERROR((IF(INDEX(#REF!,ExerciseLastEnd-ExerciseRowStart-H32,2)&lt;&gt;"",INDEX(#REF!,ExerciseLastEnd-ExerciseRowStart-H32,3),0)),0)</f>
        <v>0</v>
      </c>
      <c r="H32" s="5">
        <v>8</v>
      </c>
    </row>
    <row r="33" spans="2:8">
      <c r="B33" s="1"/>
      <c r="C33" s="1"/>
      <c r="D33" s="6" t="str">
        <f>IFERROR(IF(INDEX(#REF!,ExerciseLastEnd-ExerciseRowStart-H33,1)&lt;&gt;"",INDEX(#REF!,ExerciseLastEnd-ExerciseRowStart-H33,1)),"")</f>
        <v/>
      </c>
      <c r="E33" s="5" t="str">
        <f t="shared" si="1"/>
        <v/>
      </c>
      <c r="F33" s="10">
        <f>IFERROR((IF(INDEX(#REF!,ExerciseLastEnd-ExerciseRowStart-H33,1)&lt;&gt;"",INDEX(#REF!,ExerciseLastEnd-ExerciseRowStart-H33,2),0)),0)</f>
        <v>0</v>
      </c>
      <c r="G33" s="10">
        <f>IFERROR((IF(INDEX(#REF!,ExerciseLastEnd-ExerciseRowStart-H33,2)&lt;&gt;"",INDEX(#REF!,ExerciseLastEnd-ExerciseRowStart-H33,3),0)),0)</f>
        <v>0</v>
      </c>
      <c r="H33" s="5">
        <v>9</v>
      </c>
    </row>
    <row r="34" spans="2:8">
      <c r="B34" s="1"/>
      <c r="C34" s="1"/>
      <c r="D34" s="6" t="str">
        <f>IFERROR(IF(INDEX(#REF!,ExerciseLastEnd-ExerciseRowStart-H34,1)&lt;&gt;"",INDEX(#REF!,ExerciseLastEnd-ExerciseRowStart-H34,1)),"")</f>
        <v/>
      </c>
      <c r="E34" s="5" t="str">
        <f t="shared" si="1"/>
        <v/>
      </c>
      <c r="F34" s="10">
        <f>IFERROR((IF(INDEX(#REF!,ExerciseLastEnd-ExerciseRowStart-H34,1)&lt;&gt;"",INDEX(#REF!,ExerciseLastEnd-ExerciseRowStart-H34,2),0)),0)</f>
        <v>0</v>
      </c>
      <c r="G34" s="10">
        <f>IFERROR((IF(INDEX(#REF!,ExerciseLastEnd-ExerciseRowStart-H34,2)&lt;&gt;"",INDEX(#REF!,ExerciseLastEnd-ExerciseRowStart-H34,3),0)),0)</f>
        <v>0</v>
      </c>
      <c r="H34" s="5">
        <v>10</v>
      </c>
    </row>
    <row r="35" spans="2:8">
      <c r="B35" s="1"/>
      <c r="C35" s="1"/>
      <c r="D35" s="6" t="str">
        <f>IFERROR(IF(INDEX(#REF!,ExerciseLastEnd-ExerciseRowStart-H35,1)&lt;&gt;"",INDEX(#REF!,ExerciseLastEnd-ExerciseRowStart-H35,1)),"")</f>
        <v/>
      </c>
      <c r="E35" s="5" t="str">
        <f t="shared" si="1"/>
        <v/>
      </c>
      <c r="F35" s="10">
        <f>IFERROR((IF(INDEX(#REF!,ExerciseLastEnd-ExerciseRowStart-H35,1)&lt;&gt;"",INDEX(#REF!,ExerciseLastEnd-ExerciseRowStart-H35,2),0)),0)</f>
        <v>0</v>
      </c>
      <c r="G35" s="10">
        <f>IFERROR((IF(INDEX(#REF!,ExerciseLastEnd-ExerciseRowStart-H35,2)&lt;&gt;"",INDEX(#REF!,ExerciseLastEnd-ExerciseRowStart-H35,3),0)),0)</f>
        <v>0</v>
      </c>
      <c r="H35" s="5">
        <v>11</v>
      </c>
    </row>
    <row r="36" spans="2:8">
      <c r="B36" s="1"/>
      <c r="C36" s="1"/>
      <c r="D36" s="6" t="str">
        <f>IFERROR(IF(INDEX(#REF!,ExerciseLastEnd-ExerciseRowStart-H36,1)&lt;&gt;"",INDEX(#REF!,ExerciseLastEnd-ExerciseRowStart-H36,1)),"")</f>
        <v/>
      </c>
      <c r="E36" s="5" t="str">
        <f t="shared" si="1"/>
        <v/>
      </c>
      <c r="F36" s="10">
        <f>IFERROR((IF(INDEX(#REF!,ExerciseLastEnd-ExerciseRowStart-H36,1)&lt;&gt;"",INDEX(#REF!,ExerciseLastEnd-ExerciseRowStart-H36,2),0)),0)</f>
        <v>0</v>
      </c>
      <c r="G36" s="10">
        <f>IFERROR((IF(INDEX(#REF!,ExerciseLastEnd-ExerciseRowStart-H36,2)&lt;&gt;"",INDEX(#REF!,ExerciseLastEnd-ExerciseRowStart-H36,3),0)),0)</f>
        <v>0</v>
      </c>
      <c r="H36" s="5">
        <v>12</v>
      </c>
    </row>
    <row r="41" spans="2:8">
      <c r="D41" s="9"/>
    </row>
    <row r="42" spans="2:8">
      <c r="D42" s="9"/>
    </row>
    <row r="43" spans="2:8">
      <c r="D43" s="9"/>
    </row>
    <row r="44" spans="2:8">
      <c r="D44" s="9"/>
    </row>
    <row r="45" spans="2:8">
      <c r="D45" s="9"/>
    </row>
    <row r="46" spans="2:8">
      <c r="D46" s="9"/>
    </row>
    <row r="47" spans="2:8">
      <c r="D47" s="9"/>
    </row>
    <row r="48" spans="2:8">
      <c r="D48" s="9"/>
    </row>
    <row r="49" spans="4:4">
      <c r="D49" s="9"/>
    </row>
    <row r="50" spans="4:4">
      <c r="D50" s="9"/>
    </row>
    <row r="51" spans="4:4">
      <c r="D51" s="9"/>
    </row>
    <row r="52" spans="4:4">
      <c r="D52" s="9"/>
    </row>
    <row r="53" spans="4:4">
      <c r="D53" s="9"/>
    </row>
    <row r="54" spans="4:4">
      <c r="D54" s="9"/>
    </row>
  </sheetData>
  <dataConsolidate>
    <dataRefs count="1">
      <dataRef ref="F23:G36" sheet="Chart Calculations" r:id="rId1"/>
    </dataRefs>
  </dataConsolidate>
  <mergeCells count="2">
    <mergeCell ref="B2:J2"/>
    <mergeCell ref="B20:J20"/>
  </mergeCell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2AEA64-0A69-419B-AF13-5CD7BCB904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EF2B9D-DCF1-4F54-A965-5B2B9DC7E9A8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E266F38B-4E0D-47E5-AC0A-EA6660B7D3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DAY 1</vt:lpstr>
      <vt:lpstr>DAY 2</vt:lpstr>
      <vt:lpstr>DAY 3</vt:lpstr>
      <vt:lpstr>Chart Calculations</vt:lpstr>
      <vt:lpstr>DietLastEnd</vt:lpstr>
      <vt:lpstr>DietRowStart</vt:lpstr>
      <vt:lpstr>ExerciseDateRange</vt:lpstr>
      <vt:lpstr>ExerciseLastEnd</vt:lpstr>
      <vt:lpstr>ExerciseRowStart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2019-06-15T16:34:55Z</dcterms:created>
  <dcterms:modified xsi:type="dcterms:W3CDTF">2020-01-14T02:13:38Z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